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769" firstSheet="14" activeTab="18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部门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对下转移支付预算表" sheetId="41" r:id="rId15"/>
    <sheet name="表十四 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部门项目支出预算表（其他运转类、特定目标类项目）'!$A$1:$AA$22</definedName>
    <definedName name="_xlnm.Print_Area" localSheetId="3">'表二 部门收入预算表'!$A$1:$T$10</definedName>
    <definedName name="_xlnm.Print_Area" localSheetId="10">'表九 部门项目支出绩效目标表'!$A$1:$K$18</definedName>
    <definedName name="_xlnm.Print_Area" localSheetId="8">'表七 部门基本支出预算表（人员类、运转类公用经费项目）'!$A$1:$AD$27</definedName>
    <definedName name="_xlnm.Print_Area" localSheetId="4">'表三 部门支出预算表'!$A$1:$W$26</definedName>
    <definedName name="_xlnm.Print_Area" localSheetId="11">'表十 政府性基金预算支出预算表'!$A$1:$J$29</definedName>
    <definedName name="_xlnm.Print_Area" localSheetId="13">'表十二 部门政府购买服务预算表'!$A$1:$X$22</definedName>
    <definedName name="_xlnm.Print_Area" localSheetId="18">'表十七 部门项目中期规划预算表'!$A$1:$G$16</definedName>
    <definedName name="_xlnm.Print_Area" localSheetId="14">'表十三 对下转移支付预算表'!$A$1:$P$9</definedName>
    <definedName name="_xlnm.Print_Area" localSheetId="15">'表十四 对下转移支付绩效目标表'!$A$1:$K$8</definedName>
    <definedName name="_xlnm.Print_Area" localSheetId="16">'表十五 新增资产配置表'!$A$1:$H$16</definedName>
    <definedName name="_xlnm.Print_Area" localSheetId="12">'表十一 部门政府采购预算表'!$A$1:$X$23</definedName>
    <definedName name="_xlnm.Print_Area" localSheetId="5">'表四 财政拨款收支预算总表'!$A$1:$D$35</definedName>
    <definedName name="_xlnm.Print_Area" localSheetId="6">'表五 一般公共预算支出预算表（按功能科目分类）'!$A$1:$M$23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目录!$A$1:$A$19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部门项目支出绩效目标表'!$1:$5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政府性基金预算支出预算表'!$1:$6</definedName>
    <definedName name="_xlnm.Print_Titles" localSheetId="13">'表十二 部门政府购买服务预算表'!$1:$7</definedName>
    <definedName name="_xlnm.Print_Titles" localSheetId="14">'表十三 对下转移支付预算表'!$1:$6</definedName>
    <definedName name="_xlnm.Print_Titles" localSheetId="15">'表十四 对下转移支付绩效目标表'!$1:$5</definedName>
    <definedName name="_xlnm.Print_Titles" localSheetId="16">'表十五 新增资产配置表'!$1:$6</definedName>
    <definedName name="_xlnm.Print_Titles" localSheetId="12">'表十一 部门政府采购预算表'!$1:$7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<sst xmlns="http://schemas.openxmlformats.org/spreadsheetml/2006/main" count="1135" uniqueCount="406">
  <si>
    <t>（巍山县公安局交通管理大队部门）</t>
  </si>
  <si>
    <t>2026年部门预算公开表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</si>
  <si>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</si>
  <si>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</si>
  <si>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</si>
  <si>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</si>
  <si>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</si>
  <si>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</si>
  <si>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</si>
  <si>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</si>
  <si>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</si>
  <si>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</si>
  <si>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</si>
  <si>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</si>
  <si>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</si>
  <si>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</si>
  <si>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</si>
  <si>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</si>
  <si>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</si>
  <si>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</si>
  <si>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</si>
  <si>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</si>
  <si>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</si>
  <si>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</si>
  <si>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</si>
  <si>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</si>
  <si>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</si>
  <si>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</si>
  <si>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</si>
  <si>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</si>
  <si>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</si>
  <si>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</si>
  <si>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</si>
  <si>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</si>
  <si>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</si>
  <si>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</si>
  <si>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</si>
  <si>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</si>
  <si>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</si>
  <si>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</si>
  <si>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</si>
  <si>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</si>
  <si>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</si>
  <si>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</si>
  <si>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</si>
  <si>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</si>
  <si>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</si>
  <si>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</si>
  <si>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</si>
  <si>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</si>
  <si>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</si>
  <si>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</si>
  <si>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</si>
  <si>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</si>
  <si>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</si>
  <si>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</si>
  <si>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</si>
  <si>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</si>
  <si>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</si>
  <si>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</si>
  <si>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</si>
  <si>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</si>
  <si>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</si>
  <si>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</si>
  <si>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</si>
  <si>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</si>
  <si>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</si>
  <si>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</si>
  <si>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</si>
  <si>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</si>
  <si>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</si>
  <si>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</si>
  <si>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</si>
  <si>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</si>
  <si>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</si>
  <si>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</si>
  <si>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</si>
  <si>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</si>
  <si>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</si>
  <si>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</si>
  <si>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</si>
  <si>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</si>
  <si>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</si>
  <si>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</si>
  <si>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</si>
  <si>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</si>
  <si>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</si>
  <si>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</si>
  <si>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</si>
  <si>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</si>
  <si>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</si>
  <si>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</si>
  <si>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414</t>
  </si>
  <si>
    <t>云南省巍山彝族回族自治县公安局交通警察大队</t>
  </si>
  <si>
    <t>414001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</si>
  <si>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</si>
  <si>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</si>
  <si>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</si>
  <si>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</si>
  <si>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</si>
  <si>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</si>
  <si>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</si>
  <si>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</si>
  <si>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</si>
  <si>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</si>
  <si>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</si>
  <si>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</si>
  <si>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</si>
  <si>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</si>
  <si>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</si>
  <si>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</si>
  <si>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</si>
  <si>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</si>
  <si>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204</t>
  </si>
  <si>
    <t>公共安全支出</t>
  </si>
  <si>
    <t>20402</t>
  </si>
  <si>
    <t>公安</t>
  </si>
  <si>
    <t>2040201</t>
  </si>
  <si>
    <t>行政运行</t>
  </si>
  <si>
    <t>2040202</t>
  </si>
  <si>
    <t>一般行政管理事务</t>
  </si>
  <si>
    <t>2040220</t>
  </si>
  <si>
    <t>执法办案</t>
  </si>
  <si>
    <t>2040299</t>
  </si>
  <si>
    <t>其他公安支出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</si>
  <si>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</si>
  <si>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</si>
  <si>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</si>
  <si>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</si>
  <si>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</si>
  <si>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</si>
  <si>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</si>
  <si>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</si>
  <si>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</si>
  <si>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</si>
  <si>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</si>
  <si>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</si>
  <si>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</si>
  <si>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</si>
  <si>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</si>
  <si>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</si>
  <si>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</si>
  <si>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</si>
  <si>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</si>
  <si>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</si>
  <si>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/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</si>
  <si>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</si>
  <si>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</si>
  <si>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</si>
  <si>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</si>
  <si>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</si>
  <si>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</si>
  <si>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</si>
  <si>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</si>
  <si>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</si>
  <si>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</si>
  <si>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</si>
  <si>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</si>
  <si>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</si>
  <si>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</si>
  <si>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</si>
  <si>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</si>
  <si>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</si>
  <si>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</si>
  <si>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</si>
  <si>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</si>
  <si>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</si>
  <si>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</si>
  <si>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</si>
  <si>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</si>
  <si>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</si>
  <si>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</si>
  <si>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</si>
  <si>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</si>
  <si>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</si>
  <si>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</si>
  <si>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</si>
  <si>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</si>
  <si>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</si>
  <si>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</si>
  <si>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</si>
  <si>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</si>
  <si>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</si>
  <si>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</si>
  <si>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</si>
  <si>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</si>
  <si>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</si>
  <si>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</si>
  <si>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</si>
  <si>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</si>
  <si>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</si>
  <si>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</si>
  <si>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</si>
  <si>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</si>
  <si>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</si>
  <si>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</si>
  <si>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</si>
  <si>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</si>
  <si>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</si>
  <si>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</si>
  <si>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</si>
  <si>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</si>
  <si>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</si>
  <si>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</si>
  <si>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</si>
  <si>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</si>
  <si>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</si>
  <si>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说明：本部门无此公开事项。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</si>
  <si>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</si>
  <si>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</si>
  <si>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</si>
  <si>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</si>
  <si>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</si>
  <si>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</si>
  <si>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</si>
  <si>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</si>
  <si>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</si>
  <si>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</si>
  <si>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</si>
  <si>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</si>
  <si>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</si>
  <si>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</si>
  <si>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</si>
  <si>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</si>
  <si>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</si>
  <si>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</si>
  <si>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</si>
  <si>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</si>
  <si>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</si>
  <si>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</si>
  <si>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</si>
  <si>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</si>
  <si>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</si>
  <si>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</si>
  <si>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</si>
  <si>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</si>
  <si>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</si>
  <si>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</si>
  <si>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</si>
  <si>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</si>
  <si>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</si>
  <si>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</si>
  <si>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</si>
  <si>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</si>
  <si>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532927210000000013421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</si>
  <si>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</si>
  <si>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</si>
  <si>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</si>
  <si>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</si>
  <si>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</si>
  <si>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</si>
  <si>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</si>
  <si>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532927210000000013422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</si>
  <si>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</si>
  <si>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</si>
  <si>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</si>
  <si>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</si>
  <si>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</si>
  <si>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</si>
  <si>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</si>
  <si>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532927210000000013423</t>
  </si>
  <si>
    <t>30113</t>
  </si>
  <si>
    <t>532927210000000013426</t>
  </si>
  <si>
    <t>行政人员公务交通补贴</t>
  </si>
  <si>
    <t>30239</t>
  </si>
  <si>
    <t>其他交通费用</t>
  </si>
  <si>
    <t>532927210000000013427</t>
  </si>
  <si>
    <t>工会经费</t>
  </si>
  <si>
    <t>30228</t>
  </si>
  <si>
    <t>532927221100000345591</t>
  </si>
  <si>
    <t>其他公用支出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</si>
  <si>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</si>
  <si>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</si>
  <si>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</si>
  <si>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</si>
  <si>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</si>
  <si>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</si>
  <si>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</si>
  <si>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</si>
  <si>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</si>
  <si>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</si>
  <si>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532927231100001408613</t>
  </si>
  <si>
    <t>公务员基础绩效奖</t>
  </si>
  <si>
    <t>532927231100001535063</t>
  </si>
  <si>
    <t>其他编外人员支出</t>
  </si>
  <si>
    <t>30199</t>
  </si>
  <si>
    <t>其他工资福利支出</t>
  </si>
  <si>
    <t>532927251100003760941</t>
  </si>
  <si>
    <t>残疾人就业保障金经费</t>
  </si>
  <si>
    <t>30299</t>
  </si>
  <si>
    <t>其他商品和服务支出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</si>
  <si>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</si>
  <si>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</si>
  <si>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</si>
  <si>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</si>
  <si>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</si>
  <si>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</si>
  <si>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</si>
  <si>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</si>
  <si>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</si>
  <si>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311 专项业务类</t>
  </si>
  <si>
    <t>532927241100002737914</t>
  </si>
  <si>
    <t>代理记账服务费用资金</t>
  </si>
  <si>
    <t>30226</t>
  </si>
  <si>
    <t>劳务费</t>
  </si>
  <si>
    <t>532927251100003946024</t>
  </si>
  <si>
    <t>农村地区道路亡人事故路段隐患整治专项资金</t>
  </si>
  <si>
    <t>532927261100005355138</t>
  </si>
  <si>
    <t>马宁线庙街中学路口交通信号灯升级改造资金</t>
  </si>
  <si>
    <t>30213</t>
  </si>
  <si>
    <t>维修（护）费</t>
  </si>
  <si>
    <t>313 事业发展类</t>
  </si>
  <si>
    <t>532927261100005403696</t>
  </si>
  <si>
    <t>春运及大型活动专项支出经费</t>
  </si>
  <si>
    <t>532927261100005403714</t>
  </si>
  <si>
    <t>车管物资专项支出经费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</si>
  <si>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</si>
  <si>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</si>
  <si>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</si>
  <si>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</si>
  <si>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</si>
  <si>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</si>
  <si>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</si>
  <si>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</si>
  <si>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</si>
  <si>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</si>
  <si>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巍山县公安局交通管理大队</t>
  </si>
  <si>
    <t>保障年度财务工作顺利开展</t>
  </si>
  <si>
    <t>产出指标</t>
  </si>
  <si>
    <t>时效指标</t>
  </si>
  <si>
    <t>资金拨付及时性</t>
  </si>
  <si>
    <t>&gt;=</t>
  </si>
  <si>
    <t>98</t>
  </si>
  <si>
    <t>%</t>
  </si>
  <si>
    <t>定量指标</t>
  </si>
  <si>
    <t>工作完成情况</t>
  </si>
  <si>
    <t>效益指标</t>
  </si>
  <si>
    <t>社会效益</t>
  </si>
  <si>
    <t>就业率</t>
  </si>
  <si>
    <t>=</t>
  </si>
  <si>
    <t>100</t>
  </si>
  <si>
    <t>满意度指标</t>
  </si>
  <si>
    <t>服务对象满意度</t>
  </si>
  <si>
    <t>群众满意度</t>
  </si>
  <si>
    <t>95</t>
  </si>
  <si>
    <t>确保车管物资管理合规高效、资金使用安全节约，以高质量物资保障支出车辆管理工作，切实维护到了交通安全与公共服务秩序。</t>
  </si>
  <si>
    <t>质量指标</t>
  </si>
  <si>
    <t>预算执行率达标</t>
  </si>
  <si>
    <t>巍财预【2026】1号</t>
  </si>
  <si>
    <t>管理水平持续提升</t>
  </si>
  <si>
    <t>长期</t>
  </si>
  <si>
    <t>定性指标</t>
  </si>
  <si>
    <t>办事群众满意度</t>
  </si>
  <si>
    <t>90</t>
  </si>
  <si>
    <t>保障春运及大型活动正常进行，深入开展“文明行车，礼让斑马线”活动，机动车斑马线前礼让保持在98%以上，文明建设进一步深化，打造文明交通“走在前，作表率”窗口行业。</t>
  </si>
  <si>
    <t>资金拨付及时率</t>
  </si>
  <si>
    <t>保障春运及大型活动正常进行</t>
  </si>
  <si>
    <t>社会群众满意度</t>
  </si>
  <si>
    <t>降低事故发生率，加强交通安全管控，保障人民群众交通安全。</t>
  </si>
  <si>
    <t>资金拨付率</t>
  </si>
  <si>
    <t>80</t>
  </si>
  <si>
    <t>道路交通事故万车死亡下降率</t>
  </si>
  <si>
    <t>回访及测评表满意度</t>
  </si>
  <si>
    <t>反映回访及测评表满意情况。</t>
  </si>
  <si>
    <t>实现道路交通事故发生率、死亡率阶段下降，道路通行效率与群众安全感稳步提升。</t>
  </si>
  <si>
    <t>道路通行秩序明显改善</t>
  </si>
  <si>
    <t>道路安全基础设施完好</t>
  </si>
  <si>
    <t>周边居民及行人满意度</t>
  </si>
  <si>
    <t>表 十    政府性基金预算支出预算表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</si>
  <si>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</si>
  <si>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</si>
  <si>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</si>
  <si>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</si>
  <si>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</si>
  <si>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</si>
  <si>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</si>
  <si>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</si>
  <si>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</si>
  <si>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</si>
  <si>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复印纸</t>
  </si>
  <si>
    <t>A05040101 复印纸</t>
  </si>
  <si>
    <t>包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</si>
  <si>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</si>
  <si>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</si>
  <si>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</si>
  <si>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</si>
  <si>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</si>
  <si>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</si>
  <si>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</si>
  <si>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XX镇</t>
  </si>
  <si>
    <t>3=4+5+6</t>
  </si>
  <si>
    <t>7=8+…+16</t>
  </si>
  <si>
    <t>无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</si>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</sst>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.00_ "/>
  </numFmts>
  <fonts count="74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sz val="9"/>
      <name val="SimSun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b/>
      <sz val="9"/>
      <color rgb="FF000000"/>
      <name val="宋体"/>
      <charset val="134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sz val="34"/>
      <name val="宋体"/>
      <charset val="134"/>
    </font>
    <font>
      <b/>
      <u/>
      <sz val="12"/>
      <color theme="10"/>
      <name val="方正仿宋_GBK"/>
      <charset val="134"/>
    </font>
    <font>
      <sz val="8"/>
      <color rgb="FF000000"/>
      <name val="宋体"/>
      <charset val="134"/>
    </font>
    <font>
      <b/>
      <sz val="10"/>
      <color rgb="FF000000"/>
      <name val="Times New Roman"/>
      <charset val="134"/>
    </font>
    <font>
      <sz val="10"/>
      <color rgb="FFFFFFFF"/>
      <name val="宋体"/>
      <charset val="134"/>
    </font>
    <font>
      <sz val="24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8"/>
      <name val="宋体"/>
      <charset val="134"/>
    </font>
    <font>
      <sz val="12"/>
      <name val="Arial"/>
      <charset val="134"/>
    </font>
    <font>
      <b/>
      <sz val="20"/>
      <color theme="1"/>
      <name val="方正楷体_GBK"/>
      <charset val="134"/>
    </font>
    <font>
      <sz val="12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1" fillId="6" borderId="16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7" borderId="19" applyNumberFormat="0" applyAlignment="0" applyProtection="0">
      <alignment vertical="center"/>
    </xf>
    <xf numFmtId="0" fontId="62" fillId="8" borderId="20" applyNumberFormat="0" applyAlignment="0" applyProtection="0">
      <alignment vertical="center"/>
    </xf>
    <xf numFmtId="0" fontId="63" fillId="8" borderId="19" applyNumberFormat="0" applyAlignment="0" applyProtection="0">
      <alignment vertical="center"/>
    </xf>
    <xf numFmtId="0" fontId="64" fillId="9" borderId="21" applyNumberFormat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14" fillId="0" borderId="0">
      <alignment vertical="top"/>
      <protection locked="0"/>
    </xf>
    <xf numFmtId="0" fontId="14" fillId="0" borderId="0">
      <alignment vertical="top"/>
      <protection locked="0"/>
    </xf>
    <xf numFmtId="0" fontId="72" fillId="0" borderId="0">
      <alignment vertical="top"/>
      <protection locked="0"/>
    </xf>
    <xf numFmtId="49" fontId="14" fillId="0" borderId="2">
      <alignment horizontal="left" vertical="center" wrapText="1"/>
    </xf>
    <xf numFmtId="0" fontId="73" fillId="0" borderId="0"/>
    <xf numFmtId="0" fontId="73" fillId="0" borderId="0"/>
    <xf numFmtId="0" fontId="42" fillId="0" borderId="0"/>
    <xf numFmtId="0" fontId="42" fillId="0" borderId="0"/>
    <xf numFmtId="0" fontId="1" fillId="0" borderId="0"/>
    <xf numFmtId="0" fontId="42" fillId="0" borderId="0">
      <alignment vertical="center"/>
    </xf>
    <xf numFmtId="0" fontId="42" fillId="0" borderId="0">
      <alignment vertical="center"/>
    </xf>
    <xf numFmtId="0" fontId="1" fillId="0" borderId="0"/>
    <xf numFmtId="0" fontId="1" fillId="0" borderId="0"/>
    <xf numFmtId="0" fontId="21" fillId="0" borderId="0"/>
  </cellStyleXfs>
  <cellXfs count="293">
    <xf numFmtId="0" fontId="0" fillId="0" borderId="0" xfId="0"/>
    <xf numFmtId="0" fontId="1" fillId="0" borderId="0" xfId="61" applyFill="1" applyAlignment="1" applyProtection="1">
      <alignment vertical="center"/>
      <protection locked="0"/>
    </xf>
    <xf numFmtId="0" fontId="1" fillId="0" borderId="0" xfId="51" applyFont="1" applyFill="1" applyBorder="1" applyAlignment="1" applyProtection="1"/>
    <xf numFmtId="49" fontId="2" fillId="0" borderId="0" xfId="51" applyNumberFormat="1" applyFont="1" applyFill="1" applyBorder="1" applyAlignment="1" applyProtection="1"/>
    <xf numFmtId="0" fontId="2" fillId="0" borderId="0" xfId="51" applyFont="1" applyFill="1" applyBorder="1" applyAlignment="1" applyProtection="1"/>
    <xf numFmtId="0" fontId="2" fillId="0" borderId="0" xfId="51" applyFont="1" applyFill="1" applyBorder="1" applyAlignment="1" applyProtection="1">
      <alignment horizontal="right" vertical="center"/>
      <protection locked="0"/>
    </xf>
    <xf numFmtId="0" fontId="3" fillId="0" borderId="0" xfId="51" applyFont="1" applyFill="1" applyBorder="1" applyAlignment="1" applyProtection="1">
      <alignment horizontal="center" vertical="center"/>
    </xf>
    <xf numFmtId="0" fontId="4" fillId="0" borderId="0" xfId="51" applyFont="1" applyFill="1" applyBorder="1" applyAlignment="1" applyProtection="1">
      <alignment vertical="center"/>
      <protection locked="0"/>
    </xf>
    <xf numFmtId="0" fontId="4" fillId="0" borderId="0" xfId="51" applyFont="1" applyFill="1" applyBorder="1" applyAlignment="1" applyProtection="1">
      <alignment vertical="center"/>
    </xf>
    <xf numFmtId="0" fontId="4" fillId="0" borderId="0" xfId="51" applyFont="1" applyFill="1" applyBorder="1" applyAlignment="1" applyProtection="1"/>
    <xf numFmtId="0" fontId="4" fillId="0" borderId="0" xfId="51" applyFont="1" applyFill="1" applyBorder="1" applyAlignment="1" applyProtection="1">
      <alignment horizontal="center" vertical="center"/>
      <protection locked="0"/>
    </xf>
    <xf numFmtId="0" fontId="4" fillId="0" borderId="1" xfId="51" applyFont="1" applyFill="1" applyBorder="1" applyAlignment="1" applyProtection="1">
      <alignment horizontal="center" vertical="center" wrapText="1"/>
      <protection locked="0"/>
    </xf>
    <xf numFmtId="0" fontId="4" fillId="0" borderId="1" xfId="51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/>
    </xf>
    <xf numFmtId="0" fontId="2" fillId="0" borderId="1" xfId="5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49" fontId="5" fillId="0" borderId="2" xfId="52" applyNumberFormat="1" applyFont="1" applyBorder="1">
      <alignment horizontal="left" vertical="center" wrapText="1"/>
    </xf>
    <xf numFmtId="176" fontId="6" fillId="0" borderId="2" xfId="0" applyNumberFormat="1" applyFont="1" applyFill="1" applyBorder="1" applyAlignment="1">
      <alignment horizontal="right" vertical="center"/>
    </xf>
    <xf numFmtId="0" fontId="7" fillId="0" borderId="1" xfId="51" applyFont="1" applyFill="1" applyBorder="1" applyAlignment="1" applyProtection="1">
      <alignment horizontal="right" vertical="center" wrapText="1"/>
    </xf>
    <xf numFmtId="0" fontId="7" fillId="0" borderId="1" xfId="5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 indent="2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52" applyNumberFormat="1" applyFont="1" applyBorder="1">
      <alignment horizontal="left" vertical="center" wrapText="1"/>
    </xf>
    <xf numFmtId="176" fontId="10" fillId="0" borderId="2" xfId="0" applyNumberFormat="1" applyFont="1" applyFill="1" applyBorder="1" applyAlignment="1">
      <alignment horizontal="right" vertical="center"/>
    </xf>
    <xf numFmtId="0" fontId="11" fillId="0" borderId="1" xfId="49" applyFont="1" applyFill="1" applyBorder="1" applyAlignment="1" applyProtection="1">
      <alignment horizontal="left" vertical="center" wrapText="1"/>
      <protection locked="0"/>
    </xf>
    <xf numFmtId="0" fontId="2" fillId="0" borderId="1" xfId="51" applyFont="1" applyFill="1" applyBorder="1" applyAlignment="1" applyProtection="1">
      <alignment horizontal="left" vertical="center" wrapText="1"/>
    </xf>
    <xf numFmtId="0" fontId="12" fillId="0" borderId="1" xfId="51" applyFont="1" applyFill="1" applyBorder="1" applyAlignment="1" applyProtection="1">
      <alignment horizontal="center" vertical="center" wrapText="1"/>
      <protection locked="0"/>
    </xf>
    <xf numFmtId="0" fontId="12" fillId="0" borderId="1" xfId="51" applyFont="1" applyFill="1" applyBorder="1" applyAlignment="1" applyProtection="1">
      <alignment horizontal="left" vertical="center" wrapText="1"/>
      <protection locked="0"/>
    </xf>
    <xf numFmtId="0" fontId="13" fillId="0" borderId="1" xfId="51" applyFont="1" applyFill="1" applyBorder="1" applyAlignment="1" applyProtection="1">
      <alignment horizontal="right" vertical="center" wrapText="1"/>
      <protection locked="0"/>
    </xf>
    <xf numFmtId="0" fontId="1" fillId="2" borderId="0" xfId="49" applyFont="1" applyFill="1" applyBorder="1" applyAlignment="1" applyProtection="1">
      <alignment vertical="center"/>
      <protection locked="0"/>
    </xf>
    <xf numFmtId="0" fontId="1" fillId="0" borderId="0" xfId="49" applyFont="1" applyFill="1" applyBorder="1" applyAlignment="1" applyProtection="1">
      <protection locked="0"/>
    </xf>
    <xf numFmtId="0" fontId="2" fillId="0" borderId="1" xfId="51" applyFont="1" applyFill="1" applyBorder="1" applyAlignment="1" applyProtection="1">
      <alignment horizontal="center" vertical="center"/>
    </xf>
    <xf numFmtId="0" fontId="2" fillId="0" borderId="1" xfId="51" applyFont="1" applyFill="1" applyBorder="1" applyAlignment="1" applyProtection="1">
      <alignment horizontal="center" vertical="center"/>
      <protection locked="0"/>
    </xf>
    <xf numFmtId="0" fontId="11" fillId="0" borderId="1" xfId="51" applyFont="1" applyFill="1" applyBorder="1" applyAlignment="1" applyProtection="1">
      <alignment vertical="center" wrapText="1"/>
    </xf>
    <xf numFmtId="0" fontId="14" fillId="0" borderId="1" xfId="51" applyFont="1" applyFill="1" applyBorder="1" applyAlignment="1" applyProtection="1">
      <alignment vertical="center" wrapText="1"/>
      <protection locked="0"/>
    </xf>
    <xf numFmtId="0" fontId="13" fillId="0" borderId="1" xfId="51" applyFont="1" applyFill="1" applyBorder="1" applyAlignment="1" applyProtection="1">
      <alignment horizontal="right" vertical="center" wrapText="1"/>
    </xf>
    <xf numFmtId="0" fontId="15" fillId="0" borderId="1" xfId="51" applyFont="1" applyFill="1" applyBorder="1" applyAlignment="1" applyProtection="1">
      <alignment horizontal="center" vertical="center" wrapText="1"/>
      <protection locked="0"/>
    </xf>
    <xf numFmtId="0" fontId="12" fillId="0" borderId="1" xfId="51" applyFont="1" applyFill="1" applyBorder="1" applyAlignment="1" applyProtection="1">
      <alignment horizontal="left" vertical="center"/>
    </xf>
    <xf numFmtId="0" fontId="16" fillId="2" borderId="0" xfId="49" applyFont="1" applyFill="1" applyBorder="1" applyAlignment="1" applyProtection="1">
      <alignment vertical="center"/>
      <protection locked="0"/>
    </xf>
    <xf numFmtId="0" fontId="1" fillId="0" borderId="0" xfId="61" applyFill="1" applyAlignment="1" applyProtection="1">
      <alignment vertical="center"/>
    </xf>
    <xf numFmtId="0" fontId="17" fillId="0" borderId="0" xfId="61" applyNumberFormat="1" applyFont="1" applyFill="1" applyBorder="1" applyAlignment="1" applyProtection="1">
      <alignment horizontal="right" vertical="center"/>
    </xf>
    <xf numFmtId="0" fontId="18" fillId="0" borderId="0" xfId="61" applyNumberFormat="1" applyFont="1" applyFill="1" applyBorder="1" applyAlignment="1" applyProtection="1">
      <alignment horizontal="center" vertical="center"/>
    </xf>
    <xf numFmtId="0" fontId="19" fillId="0" borderId="0" xfId="61" applyNumberFormat="1" applyFont="1" applyFill="1" applyBorder="1" applyAlignment="1" applyProtection="1">
      <alignment horizontal="left" vertical="center"/>
    </xf>
    <xf numFmtId="0" fontId="20" fillId="0" borderId="3" xfId="61" applyFont="1" applyFill="1" applyBorder="1" applyAlignment="1" applyProtection="1">
      <alignment horizontal="center" vertical="center"/>
    </xf>
    <xf numFmtId="0" fontId="19" fillId="0" borderId="1" xfId="59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59" applyFont="1" applyFill="1" applyBorder="1" applyAlignment="1" applyProtection="1">
      <alignment horizontal="center" vertical="center" wrapText="1"/>
      <protection locked="0"/>
    </xf>
    <xf numFmtId="49" fontId="2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4" fillId="0" borderId="2" xfId="0" applyNumberFormat="1" applyFont="1" applyFill="1" applyBorder="1" applyAlignment="1" applyProtection="1">
      <alignment horizontal="center" vertical="center"/>
      <protection locked="0"/>
    </xf>
    <xf numFmtId="176" fontId="24" fillId="0" borderId="2" xfId="0" applyNumberFormat="1" applyFont="1" applyFill="1" applyBorder="1" applyAlignment="1" applyProtection="1">
      <alignment horizontal="right" vertical="center"/>
      <protection locked="0"/>
    </xf>
    <xf numFmtId="49" fontId="23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2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5" fillId="0" borderId="2" xfId="52" applyNumberFormat="1" applyFont="1" applyBorder="1" applyAlignment="1" applyProtection="1">
      <alignment horizontal="center" vertical="center" wrapText="1"/>
      <protection locked="0"/>
    </xf>
    <xf numFmtId="176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4" fillId="0" borderId="2" xfId="52" applyNumberFormat="1" applyFont="1" applyBorder="1" applyProtection="1">
      <alignment horizontal="left" vertical="center" wrapText="1"/>
      <protection locked="0"/>
    </xf>
    <xf numFmtId="176" fontId="13" fillId="0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1" xfId="49" applyFont="1" applyFill="1" applyBorder="1" applyAlignment="1" applyProtection="1">
      <alignment horizontal="left" vertical="center" wrapText="1" indent="4"/>
      <protection locked="0"/>
    </xf>
    <xf numFmtId="0" fontId="17" fillId="0" borderId="1" xfId="59" applyFont="1" applyFill="1" applyBorder="1" applyAlignment="1" applyProtection="1">
      <alignment horizontal="left" vertical="center" wrapText="1" indent="1"/>
      <protection locked="0"/>
    </xf>
    <xf numFmtId="177" fontId="17" fillId="0" borderId="1" xfId="59" applyNumberFormat="1" applyFont="1" applyFill="1" applyBorder="1" applyAlignment="1" applyProtection="1">
      <alignment horizontal="center" vertical="center" wrapText="1"/>
      <protection locked="0"/>
    </xf>
    <xf numFmtId="177" fontId="26" fillId="0" borderId="1" xfId="59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49" applyFont="1" applyFill="1" applyBorder="1" applyAlignment="1" applyProtection="1">
      <alignment horizontal="left" vertical="center" wrapText="1" indent="2"/>
      <protection locked="0"/>
    </xf>
    <xf numFmtId="0" fontId="27" fillId="0" borderId="4" xfId="49" applyFont="1" applyFill="1" applyBorder="1" applyAlignment="1" applyProtection="1">
      <alignment horizontal="center" vertical="center" wrapText="1"/>
      <protection locked="0"/>
    </xf>
    <xf numFmtId="0" fontId="27" fillId="0" borderId="5" xfId="49" applyFont="1" applyFill="1" applyBorder="1" applyAlignment="1" applyProtection="1">
      <alignment horizontal="center" vertical="center" wrapText="1"/>
      <protection locked="0"/>
    </xf>
    <xf numFmtId="0" fontId="27" fillId="0" borderId="6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vertical="top"/>
    </xf>
    <xf numFmtId="0" fontId="20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vertical="center"/>
      <protection locked="0"/>
    </xf>
    <xf numFmtId="0" fontId="14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horizontal="right" vertical="center"/>
    </xf>
    <xf numFmtId="0" fontId="28" fillId="0" borderId="0" xfId="49" applyFont="1" applyFill="1" applyBorder="1" applyAlignment="1" applyProtection="1">
      <alignment horizontal="center" vertical="center"/>
    </xf>
    <xf numFmtId="0" fontId="20" fillId="0" borderId="0" xfId="49" applyFont="1" applyFill="1" applyBorder="1" applyAlignment="1" applyProtection="1">
      <alignment horizontal="left" vertical="center"/>
    </xf>
    <xf numFmtId="0" fontId="20" fillId="0" borderId="0" xfId="49" applyFont="1" applyFill="1" applyBorder="1" applyAlignment="1" applyProtection="1">
      <alignment vertical="center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0" fontId="11" fillId="0" borderId="1" xfId="49" applyFont="1" applyFill="1" applyBorder="1" applyAlignment="1" applyProtection="1">
      <alignment horizontal="left" vertical="center"/>
      <protection locked="0"/>
    </xf>
    <xf numFmtId="0" fontId="11" fillId="0" borderId="1" xfId="49" applyFont="1" applyFill="1" applyBorder="1" applyAlignment="1" applyProtection="1">
      <alignment horizontal="left" vertical="center" wrapText="1" indent="2"/>
      <protection locked="0"/>
    </xf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/>
    <xf numFmtId="0" fontId="2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 wrapText="1"/>
    </xf>
    <xf numFmtId="0" fontId="4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20" fillId="0" borderId="0" xfId="49" applyFont="1" applyFill="1" applyBorder="1" applyAlignment="1" applyProtection="1">
      <alignment wrapText="1"/>
    </xf>
    <xf numFmtId="0" fontId="20" fillId="0" borderId="0" xfId="49" applyFont="1" applyFill="1" applyBorder="1" applyAlignment="1" applyProtection="1"/>
    <xf numFmtId="0" fontId="4" fillId="0" borderId="3" xfId="49" applyFont="1" applyFill="1" applyBorder="1" applyAlignment="1" applyProtection="1">
      <alignment horizontal="center" vertical="center"/>
    </xf>
    <xf numFmtId="49" fontId="4" fillId="0" borderId="7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horizontal="center" vertical="center"/>
      <protection locked="0"/>
    </xf>
    <xf numFmtId="0" fontId="4" fillId="0" borderId="5" xfId="49" applyFont="1" applyFill="1" applyBorder="1" applyAlignment="1" applyProtection="1">
      <alignment horizontal="center" vertical="center"/>
      <protection locked="0"/>
    </xf>
    <xf numFmtId="49" fontId="4" fillId="0" borderId="8" xfId="49" applyNumberFormat="1" applyFont="1" applyFill="1" applyBorder="1" applyAlignment="1" applyProtection="1">
      <alignment horizontal="center" vertical="center" wrapText="1"/>
      <protection locked="0"/>
    </xf>
    <xf numFmtId="0" fontId="29" fillId="3" borderId="1" xfId="0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 shrinkToFit="1"/>
      <protection locked="0"/>
    </xf>
    <xf numFmtId="0" fontId="20" fillId="0" borderId="1" xfId="49" applyFont="1" applyFill="1" applyBorder="1" applyAlignment="1" applyProtection="1">
      <alignment horizontal="center" vertical="center" shrinkToFit="1"/>
      <protection locked="0"/>
    </xf>
    <xf numFmtId="0" fontId="30" fillId="3" borderId="1" xfId="49" applyFont="1" applyFill="1" applyBorder="1" applyAlignment="1" applyProtection="1">
      <alignment horizontal="center" vertical="center" shrinkToFit="1"/>
      <protection locked="0"/>
    </xf>
    <xf numFmtId="0" fontId="31" fillId="3" borderId="1" xfId="49" applyFont="1" applyFill="1" applyBorder="1" applyAlignment="1" applyProtection="1">
      <alignment horizontal="center" vertical="center" shrinkToFit="1"/>
      <protection locked="0"/>
    </xf>
    <xf numFmtId="0" fontId="32" fillId="0" borderId="1" xfId="49" applyFont="1" applyFill="1" applyBorder="1" applyAlignment="1" applyProtection="1">
      <alignment horizontal="left" vertical="center" wrapText="1"/>
      <protection locked="0"/>
    </xf>
    <xf numFmtId="177" fontId="6" fillId="0" borderId="1" xfId="49" applyNumberFormat="1" applyFont="1" applyFill="1" applyBorder="1" applyAlignment="1" applyProtection="1">
      <alignment horizontal="right" vertical="center"/>
      <protection locked="0"/>
    </xf>
    <xf numFmtId="177" fontId="24" fillId="0" borderId="1" xfId="49" applyNumberFormat="1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left" vertical="center" wrapText="1"/>
      <protection locked="0"/>
    </xf>
    <xf numFmtId="0" fontId="32" fillId="0" borderId="0" xfId="49" applyFont="1" applyFill="1" applyBorder="1" applyAlignment="1" applyProtection="1">
      <alignment horizontal="left" vertical="center" wrapText="1"/>
      <protection locked="0"/>
    </xf>
    <xf numFmtId="177" fontId="6" fillId="0" borderId="0" xfId="49" applyNumberFormat="1" applyFont="1" applyFill="1" applyBorder="1" applyAlignment="1" applyProtection="1">
      <alignment horizontal="right" vertical="center"/>
      <protection locked="0"/>
    </xf>
    <xf numFmtId="177" fontId="24" fillId="0" borderId="0" xfId="49" applyNumberFormat="1" applyFont="1" applyFill="1" applyBorder="1" applyAlignment="1" applyProtection="1">
      <alignment horizontal="right" vertical="center"/>
      <protection locked="0"/>
    </xf>
    <xf numFmtId="0" fontId="33" fillId="0" borderId="0" xfId="49" applyFont="1" applyFill="1" applyBorder="1" applyAlignment="1" applyProtection="1">
      <alignment vertical="top"/>
    </xf>
    <xf numFmtId="0" fontId="21" fillId="0" borderId="0" xfId="0" applyFont="1" applyFill="1" applyBorder="1" applyAlignment="1" applyProtection="1">
      <alignment vertical="center"/>
      <protection locked="0"/>
    </xf>
    <xf numFmtId="0" fontId="2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>
      <alignment vertical="top" wrapText="1"/>
    </xf>
    <xf numFmtId="0" fontId="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>
      <alignment horizontal="right" vertical="center" wrapText="1"/>
    </xf>
    <xf numFmtId="0" fontId="28" fillId="0" borderId="0" xfId="49" applyFont="1" applyFill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/>
    <xf numFmtId="0" fontId="20" fillId="0" borderId="0" xfId="49" applyFont="1" applyFill="1" applyBorder="1" applyAlignment="1" applyProtection="1">
      <alignment vertical="top" wrapText="1"/>
    </xf>
    <xf numFmtId="0" fontId="4" fillId="0" borderId="0" xfId="49" applyFont="1" applyFill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horizontal="center" vertical="center" wrapText="1"/>
    </xf>
    <xf numFmtId="0" fontId="4" fillId="0" borderId="5" xfId="49" applyFont="1" applyFill="1" applyBorder="1" applyAlignment="1" applyProtection="1">
      <alignment horizontal="center" vertical="center" wrapText="1"/>
    </xf>
    <xf numFmtId="0" fontId="4" fillId="0" borderId="6" xfId="49" applyFont="1" applyFill="1" applyBorder="1" applyAlignment="1" applyProtection="1">
      <alignment horizontal="center" vertical="center" wrapText="1"/>
    </xf>
    <xf numFmtId="0" fontId="4" fillId="0" borderId="9" xfId="49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8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/>
    <xf numFmtId="0" fontId="21" fillId="0" borderId="1" xfId="0" applyFont="1" applyFill="1" applyBorder="1" applyAlignment="1" applyProtection="1">
      <alignment vertical="center"/>
      <protection locked="0"/>
    </xf>
    <xf numFmtId="177" fontId="10" fillId="0" borderId="1" xfId="49" applyNumberFormat="1" applyFont="1" applyFill="1" applyBorder="1" applyAlignment="1" applyProtection="1">
      <alignment horizontal="right" vertical="center"/>
      <protection locked="0"/>
    </xf>
    <xf numFmtId="0" fontId="2" fillId="0" borderId="1" xfId="49" applyFont="1" applyFill="1" applyBorder="1" applyAlignment="1" applyProtection="1">
      <alignment horizontal="left" vertical="center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34" fillId="0" borderId="1" xfId="49" applyFont="1" applyFill="1" applyBorder="1" applyAlignment="1" applyProtection="1">
      <alignment horizontal="center" vertical="center"/>
      <protection locked="0"/>
    </xf>
    <xf numFmtId="176" fontId="32" fillId="0" borderId="2" xfId="0" applyNumberFormat="1" applyFont="1" applyFill="1" applyBorder="1" applyAlignment="1">
      <alignment horizontal="right" vertical="center"/>
    </xf>
    <xf numFmtId="177" fontId="24" fillId="0" borderId="1" xfId="49" applyNumberFormat="1" applyFont="1" applyFill="1" applyBorder="1" applyAlignment="1" applyProtection="1">
      <alignment horizontal="right" vertical="top"/>
      <protection locked="0"/>
    </xf>
    <xf numFmtId="177" fontId="35" fillId="0" borderId="1" xfId="49" applyNumberFormat="1" applyFont="1" applyFill="1" applyBorder="1" applyAlignment="1" applyProtection="1">
      <alignment horizontal="right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36" fillId="0" borderId="0" xfId="49" applyFont="1" applyFill="1" applyBorder="1" applyAlignment="1" applyProtection="1">
      <alignment vertical="top"/>
    </xf>
    <xf numFmtId="0" fontId="37" fillId="0" borderId="0" xfId="6" applyFont="1" applyFill="1" applyBorder="1" applyAlignment="1" applyProtection="1">
      <alignment horizontal="center" vertical="center"/>
    </xf>
    <xf numFmtId="0" fontId="4" fillId="0" borderId="0" xfId="49" applyFont="1" applyFill="1" applyAlignment="1" applyProtection="1">
      <alignment horizontal="center" vertical="center"/>
    </xf>
    <xf numFmtId="0" fontId="38" fillId="0" borderId="1" xfId="49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176" fontId="32" fillId="0" borderId="11" xfId="0" applyNumberFormat="1" applyFont="1" applyFill="1" applyBorder="1" applyAlignment="1">
      <alignment horizontal="right" vertical="center"/>
    </xf>
    <xf numFmtId="177" fontId="7" fillId="0" borderId="1" xfId="49" applyNumberFormat="1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>
      <alignment horizontal="left" vertical="center" indent="1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10" xfId="0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/>
    </xf>
    <xf numFmtId="0" fontId="2" fillId="2" borderId="1" xfId="49" applyFont="1" applyFill="1" applyBorder="1" applyAlignment="1" applyProtection="1">
      <alignment horizontal="left" vertical="center" wrapText="1" indent="4"/>
      <protection locked="0"/>
    </xf>
    <xf numFmtId="0" fontId="2" fillId="2" borderId="1" xfId="49" applyFont="1" applyFill="1" applyBorder="1" applyAlignment="1" applyProtection="1">
      <alignment horizontal="left" vertical="center" wrapText="1"/>
      <protection locked="0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right" vertical="center"/>
      <protection locked="0"/>
    </xf>
    <xf numFmtId="0" fontId="2" fillId="2" borderId="1" xfId="49" applyFont="1" applyFill="1" applyBorder="1" applyAlignment="1" applyProtection="1">
      <alignment horizontal="left" vertical="center" wrapText="1" indent="2"/>
      <protection locked="0"/>
    </xf>
    <xf numFmtId="0" fontId="27" fillId="0" borderId="1" xfId="49" applyFont="1" applyFill="1" applyBorder="1" applyAlignment="1" applyProtection="1">
      <alignment horizontal="center" vertical="center"/>
      <protection locked="0"/>
    </xf>
    <xf numFmtId="0" fontId="27" fillId="0" borderId="1" xfId="49" applyFont="1" applyFill="1" applyBorder="1" applyAlignment="1" applyProtection="1">
      <alignment horizontal="left" vertical="center"/>
      <protection locked="0"/>
    </xf>
    <xf numFmtId="0" fontId="27" fillId="0" borderId="1" xfId="49" applyFont="1" applyFill="1" applyBorder="1" applyAlignment="1" applyProtection="1">
      <alignment horizontal="right" vertical="center"/>
      <protection locked="0"/>
    </xf>
    <xf numFmtId="177" fontId="39" fillId="0" borderId="1" xfId="49" applyNumberFormat="1" applyFont="1" applyFill="1" applyBorder="1" applyAlignment="1" applyProtection="1">
      <alignment horizontal="right" vertical="center"/>
      <protection locked="0"/>
    </xf>
    <xf numFmtId="0" fontId="1" fillId="2" borderId="0" xfId="49" applyFont="1" applyFill="1" applyBorder="1" applyAlignment="1" applyProtection="1">
      <protection locked="0"/>
    </xf>
    <xf numFmtId="49" fontId="1" fillId="0" borderId="0" xfId="49" applyNumberFormat="1" applyFont="1" applyFill="1" applyBorder="1" applyAlignment="1" applyProtection="1">
      <protection locked="0"/>
    </xf>
    <xf numFmtId="49" fontId="40" fillId="0" borderId="0" xfId="49" applyNumberFormat="1" applyFont="1" applyFill="1" applyBorder="1" applyAlignment="1" applyProtection="1"/>
    <xf numFmtId="0" fontId="40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/>
    </xf>
    <xf numFmtId="0" fontId="4" fillId="0" borderId="3" xfId="49" applyFont="1" applyFill="1" applyBorder="1" applyAlignment="1" applyProtection="1">
      <alignment horizontal="left" vertical="center"/>
    </xf>
    <xf numFmtId="0" fontId="4" fillId="0" borderId="3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8" xfId="49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49" fontId="2" fillId="2" borderId="1" xfId="49" applyNumberFormat="1" applyFont="1" applyFill="1" applyBorder="1" applyAlignment="1" applyProtection="1">
      <alignment horizontal="center" vertical="center"/>
      <protection locked="0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177" fontId="2" fillId="0" borderId="1" xfId="49" applyNumberFormat="1" applyFont="1" applyFill="1" applyBorder="1" applyAlignment="1" applyProtection="1">
      <alignment horizontal="center" vertical="center"/>
      <protection locked="0"/>
    </xf>
    <xf numFmtId="0" fontId="11" fillId="2" borderId="1" xfId="49" applyFont="1" applyFill="1" applyBorder="1" applyAlignment="1" applyProtection="1">
      <alignment horizontal="left" vertical="center" wrapText="1"/>
      <protection locked="0"/>
    </xf>
    <xf numFmtId="0" fontId="11" fillId="2" borderId="1" xfId="49" applyFont="1" applyFill="1" applyBorder="1" applyAlignment="1" applyProtection="1">
      <alignment horizontal="left" vertical="center" wrapText="1" indent="2"/>
      <protection locked="0"/>
    </xf>
    <xf numFmtId="177" fontId="2" fillId="0" borderId="1" xfId="49" applyNumberFormat="1" applyFont="1" applyFill="1" applyBorder="1" applyAlignment="1" applyProtection="1">
      <alignment horizontal="right" vertical="center"/>
      <protection locked="0"/>
    </xf>
    <xf numFmtId="177" fontId="2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15" fillId="0" borderId="4" xfId="49" applyFont="1" applyFill="1" applyBorder="1" applyAlignment="1" applyProtection="1">
      <alignment horizontal="center" vertical="center"/>
      <protection locked="0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0" fontId="15" fillId="0" borderId="6" xfId="49" applyFont="1" applyFill="1" applyBorder="1" applyAlignment="1" applyProtection="1">
      <alignment horizontal="center" vertical="center"/>
      <protection locked="0"/>
    </xf>
    <xf numFmtId="177" fontId="32" fillId="0" borderId="1" xfId="49" applyNumberFormat="1" applyFont="1" applyFill="1" applyBorder="1" applyAlignment="1" applyProtection="1">
      <alignment horizontal="right" vertical="center"/>
      <protection locked="0"/>
    </xf>
    <xf numFmtId="177" fontId="32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41" fillId="0" borderId="0" xfId="49" applyFont="1" applyFill="1" applyBorder="1" applyAlignment="1" applyProtection="1">
      <alignment vertical="top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left" vertical="center" wrapText="1" indent="1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49" fontId="2" fillId="0" borderId="0" xfId="49" applyNumberFormat="1" applyFont="1" applyFill="1" applyBorder="1" applyAlignment="1" applyProtection="1"/>
    <xf numFmtId="0" fontId="4" fillId="0" borderId="4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center" vertical="center" wrapText="1"/>
      <protection locked="0"/>
    </xf>
    <xf numFmtId="177" fontId="14" fillId="0" borderId="1" xfId="49" applyNumberFormat="1" applyFont="1" applyFill="1" applyBorder="1" applyAlignment="1" applyProtection="1">
      <alignment horizontal="right" vertical="center" wrapText="1"/>
      <protection locked="0"/>
    </xf>
    <xf numFmtId="49" fontId="25" fillId="0" borderId="2" xfId="52" applyNumberFormat="1" applyFont="1" applyBorder="1" applyProtection="1">
      <alignment horizontal="left" vertical="center" wrapText="1"/>
      <protection locked="0"/>
    </xf>
    <xf numFmtId="0" fontId="15" fillId="0" borderId="1" xfId="49" applyFont="1" applyFill="1" applyBorder="1" applyAlignment="1" applyProtection="1">
      <alignment horizontal="center" vertical="center" wrapText="1"/>
      <protection locked="0"/>
    </xf>
    <xf numFmtId="0" fontId="12" fillId="0" borderId="1" xfId="49" applyFont="1" applyFill="1" applyBorder="1" applyAlignment="1" applyProtection="1">
      <alignment horizontal="left" vertical="center"/>
      <protection locked="0"/>
    </xf>
    <xf numFmtId="177" fontId="12" fillId="0" borderId="1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49" applyFont="1" applyFill="1" applyBorder="1" applyAlignment="1" applyProtection="1">
      <alignment wrapText="1"/>
      <protection locked="0"/>
    </xf>
    <xf numFmtId="49" fontId="1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 wrapText="1"/>
    </xf>
    <xf numFmtId="49" fontId="20" fillId="0" borderId="0" xfId="49" applyNumberFormat="1" applyFont="1" applyFill="1" applyBorder="1" applyAlignment="1" applyProtection="1"/>
    <xf numFmtId="0" fontId="4" fillId="0" borderId="3" xfId="49" applyFont="1" applyFill="1" applyBorder="1" applyAlignment="1" applyProtection="1">
      <alignment horizontal="center" vertical="center" wrapText="1"/>
    </xf>
    <xf numFmtId="49" fontId="4" fillId="0" borderId="9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49" applyFont="1" applyFill="1" applyBorder="1" applyAlignment="1" applyProtection="1">
      <alignment horizontal="right" vertical="center" wrapText="1"/>
      <protection locked="0"/>
    </xf>
    <xf numFmtId="177" fontId="7" fillId="0" borderId="1" xfId="49" applyNumberFormat="1" applyFont="1" applyFill="1" applyBorder="1" applyAlignment="1" applyProtection="1">
      <alignment horizontal="right" vertical="center" wrapText="1"/>
      <protection locked="0"/>
    </xf>
    <xf numFmtId="49" fontId="25" fillId="0" borderId="1" xfId="52" applyNumberFormat="1" applyFont="1" applyBorder="1" applyProtection="1">
      <alignment horizontal="left" vertical="center" wrapText="1"/>
      <protection locked="0"/>
    </xf>
    <xf numFmtId="176" fontId="13" fillId="0" borderId="1" xfId="0" applyNumberFormat="1" applyFont="1" applyFill="1" applyBorder="1" applyAlignment="1" applyProtection="1">
      <alignment horizontal="right" vertical="center"/>
      <protection locked="0"/>
    </xf>
    <xf numFmtId="49" fontId="25" fillId="0" borderId="1" xfId="52" applyNumberFormat="1" applyFont="1" applyBorder="1" applyAlignment="1" applyProtection="1">
      <alignment horizontal="left" vertical="center" wrapText="1" indent="1"/>
      <protection locked="0"/>
    </xf>
    <xf numFmtId="177" fontId="39" fillId="0" borderId="1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49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24" fillId="0" borderId="1" xfId="0" applyNumberFormat="1" applyFont="1" applyFill="1" applyBorder="1" applyAlignment="1" applyProtection="1">
      <alignment horizontal="right" vertical="center"/>
      <protection locked="0"/>
    </xf>
    <xf numFmtId="0" fontId="42" fillId="0" borderId="0" xfId="49" applyFont="1" applyFill="1" applyBorder="1" applyAlignment="1" applyProtection="1">
      <alignment horizontal="center"/>
    </xf>
    <xf numFmtId="0" fontId="42" fillId="0" borderId="0" xfId="49" applyFont="1" applyFill="1" applyBorder="1" applyAlignment="1" applyProtection="1">
      <alignment horizontal="center" wrapText="1"/>
    </xf>
    <xf numFmtId="0" fontId="42" fillId="0" borderId="0" xfId="49" applyFont="1" applyFill="1" applyBorder="1" applyAlignment="1" applyProtection="1">
      <alignment wrapText="1"/>
    </xf>
    <xf numFmtId="0" fontId="42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horizontal="right" wrapText="1"/>
    </xf>
    <xf numFmtId="0" fontId="43" fillId="0" borderId="0" xfId="49" applyFont="1" applyFill="1" applyBorder="1" applyAlignment="1" applyProtection="1">
      <alignment horizontal="center" vertical="center" wrapText="1"/>
    </xf>
    <xf numFmtId="0" fontId="44" fillId="0" borderId="0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horizontal="left" vertical="center"/>
      <protection locked="0"/>
    </xf>
    <xf numFmtId="0" fontId="45" fillId="0" borderId="3" xfId="62" applyFont="1" applyFill="1" applyBorder="1" applyAlignment="1" applyProtection="1">
      <alignment horizontal="center" vertical="center"/>
    </xf>
    <xf numFmtId="0" fontId="20" fillId="0" borderId="12" xfId="49" applyFont="1" applyFill="1" applyBorder="1" applyAlignment="1" applyProtection="1">
      <alignment horizontal="center" vertical="center" wrapText="1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0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1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center" vertical="center" wrapText="1"/>
    </xf>
    <xf numFmtId="0" fontId="4" fillId="0" borderId="14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14" fillId="0" borderId="2" xfId="49" applyFont="1" applyFill="1" applyBorder="1" applyAlignment="1" applyProtection="1">
      <alignment horizontal="center" vertical="center" wrapText="1"/>
    </xf>
    <xf numFmtId="0" fontId="14" fillId="0" borderId="10" xfId="49" applyFont="1" applyFill="1" applyBorder="1" applyAlignment="1" applyProtection="1">
      <alignment horizontal="center" vertical="center" wrapText="1"/>
    </xf>
    <xf numFmtId="4" fontId="11" fillId="0" borderId="0" xfId="49" applyNumberFormat="1" applyFont="1" applyFill="1" applyBorder="1" applyAlignment="1" applyProtection="1">
      <alignment horizontal="right" vertical="center"/>
    </xf>
    <xf numFmtId="4" fontId="14" fillId="0" borderId="0" xfId="49" applyNumberFormat="1" applyFont="1" applyFill="1" applyBorder="1" applyAlignment="1" applyProtection="1">
      <alignment horizontal="right" vertical="center"/>
    </xf>
    <xf numFmtId="0" fontId="1" fillId="3" borderId="0" xfId="49" applyFont="1" applyFill="1" applyBorder="1" applyAlignment="1" applyProtection="1">
      <alignment vertical="center"/>
      <protection locked="0"/>
    </xf>
    <xf numFmtId="0" fontId="1" fillId="0" borderId="0" xfId="49" applyFont="1" applyFill="1" applyBorder="1" applyAlignment="1" applyProtection="1">
      <alignment vertical="top"/>
    </xf>
    <xf numFmtId="49" fontId="11" fillId="0" borderId="1" xfId="49" applyNumberFormat="1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/>
    </xf>
    <xf numFmtId="177" fontId="7" fillId="0" borderId="6" xfId="49" applyNumberFormat="1" applyFont="1" applyFill="1" applyBorder="1" applyAlignment="1" applyProtection="1">
      <alignment horizontal="right" vertical="center"/>
      <protection locked="0"/>
    </xf>
    <xf numFmtId="0" fontId="11" fillId="0" borderId="1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2"/>
    </xf>
    <xf numFmtId="177" fontId="46" fillId="0" borderId="6" xfId="49" applyNumberFormat="1" applyFont="1" applyFill="1" applyBorder="1" applyAlignment="1" applyProtection="1">
      <alignment horizontal="right" vertical="center" wrapText="1"/>
      <protection locked="0"/>
    </xf>
    <xf numFmtId="177" fontId="46" fillId="0" borderId="1" xfId="49" applyNumberFormat="1" applyFont="1" applyFill="1" applyBorder="1" applyAlignment="1" applyProtection="1">
      <alignment horizontal="right" vertical="center" wrapText="1"/>
      <protection locked="0"/>
    </xf>
    <xf numFmtId="177" fontId="35" fillId="0" borderId="6" xfId="49" applyNumberFormat="1" applyFont="1" applyFill="1" applyBorder="1" applyAlignment="1" applyProtection="1">
      <alignment horizontal="right" vertical="center" wrapText="1"/>
      <protection locked="0"/>
    </xf>
    <xf numFmtId="177" fontId="35" fillId="0" borderId="1" xfId="49" applyNumberFormat="1" applyFont="1" applyFill="1" applyBorder="1" applyAlignment="1" applyProtection="1">
      <alignment horizontal="right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1" fillId="0" borderId="1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vertical="center"/>
    </xf>
    <xf numFmtId="0" fontId="34" fillId="0" borderId="0" xfId="49" applyFont="1" applyFill="1" applyBorder="1" applyAlignment="1" applyProtection="1">
      <alignment horizontal="center" vertical="center"/>
    </xf>
    <xf numFmtId="0" fontId="27" fillId="0" borderId="1" xfId="49" applyFont="1" applyFill="1" applyBorder="1" applyAlignment="1" applyProtection="1">
      <alignment vertical="center"/>
      <protection locked="0"/>
    </xf>
    <xf numFmtId="177" fontId="39" fillId="5" borderId="1" xfId="49" applyNumberFormat="1" applyFont="1" applyFill="1" applyBorder="1" applyAlignment="1" applyProtection="1">
      <alignment horizontal="right" vertical="center"/>
      <protection locked="0"/>
    </xf>
    <xf numFmtId="0" fontId="2" fillId="0" borderId="1" xfId="49" applyFont="1" applyFill="1" applyBorder="1" applyAlignment="1" applyProtection="1">
      <alignment vertical="center"/>
      <protection locked="0"/>
    </xf>
    <xf numFmtId="0" fontId="15" fillId="0" borderId="1" xfId="49" applyFont="1" applyFill="1" applyBorder="1" applyAlignment="1" applyProtection="1">
      <alignment vertical="center"/>
      <protection locked="0"/>
    </xf>
    <xf numFmtId="177" fontId="46" fillId="0" borderId="1" xfId="49" applyNumberFormat="1" applyFont="1" applyFill="1" applyBorder="1" applyAlignment="1" applyProtection="1">
      <alignment vertical="center"/>
      <protection locked="0"/>
    </xf>
    <xf numFmtId="0" fontId="1" fillId="0" borderId="1" xfId="49" applyFont="1" applyFill="1" applyBorder="1" applyAlignment="1" applyProtection="1">
      <alignment vertical="center"/>
      <protection locked="0"/>
    </xf>
    <xf numFmtId="0" fontId="46" fillId="0" borderId="0" xfId="49" applyFont="1" applyFill="1" applyBorder="1" applyAlignment="1" applyProtection="1">
      <alignment vertical="center"/>
      <protection locked="0"/>
    </xf>
    <xf numFmtId="0" fontId="4" fillId="0" borderId="15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2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0" fontId="2" fillId="0" borderId="1" xfId="49" applyFont="1" applyFill="1" applyBorder="1" applyAlignment="1" applyProtection="1">
      <alignment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horizontal="center" vertical="center" shrinkToFit="1"/>
      <protection locked="0"/>
    </xf>
    <xf numFmtId="177" fontId="7" fillId="0" borderId="1" xfId="49" applyNumberFormat="1" applyFont="1" applyFill="1" applyBorder="1" applyAlignment="1" applyProtection="1">
      <alignment horizontal="right" vertical="center" shrinkToFit="1"/>
      <protection locked="0"/>
    </xf>
    <xf numFmtId="0" fontId="8" fillId="4" borderId="2" xfId="0" applyFont="1" applyFill="1" applyBorder="1" applyAlignment="1" applyProtection="1">
      <alignment horizontal="left" vertical="center" wrapText="1" inden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vertical="top" wrapText="1"/>
      <protection locked="0"/>
    </xf>
    <xf numFmtId="0" fontId="47" fillId="0" borderId="0" xfId="49" applyFont="1" applyFill="1" applyBorder="1" applyAlignment="1" applyProtection="1">
      <alignment vertical="top"/>
    </xf>
    <xf numFmtId="0" fontId="11" fillId="0" borderId="0" xfId="49" applyFont="1" applyFill="1" applyBorder="1" applyAlignment="1" applyProtection="1">
      <alignment horizontal="right"/>
    </xf>
    <xf numFmtId="0" fontId="28" fillId="0" borderId="0" xfId="49" applyFont="1" applyFill="1" applyBorder="1" applyAlignment="1" applyProtection="1">
      <alignment horizontal="center" vertical="top"/>
    </xf>
    <xf numFmtId="177" fontId="7" fillId="5" borderId="1" xfId="49" applyNumberFormat="1" applyFont="1" applyFill="1" applyBorder="1" applyAlignment="1" applyProtection="1">
      <alignment horizontal="right" vertical="center"/>
      <protection locked="0"/>
    </xf>
    <xf numFmtId="0" fontId="2" fillId="0" borderId="1" xfId="49" applyFont="1" applyFill="1" applyBorder="1" applyAlignment="1" applyProtection="1">
      <alignment horizontal="left" vertical="center" indent="1"/>
      <protection locked="0"/>
    </xf>
    <xf numFmtId="0" fontId="1" fillId="0" borderId="1" xfId="49" applyFont="1" applyFill="1" applyBorder="1" applyAlignment="1" applyProtection="1">
      <alignment horizontal="left" vertical="center" indent="1"/>
      <protection locked="0"/>
    </xf>
    <xf numFmtId="177" fontId="46" fillId="0" borderId="1" xfId="49" applyNumberFormat="1" applyFont="1" applyFill="1" applyBorder="1" applyAlignment="1" applyProtection="1">
      <protection locked="0"/>
    </xf>
    <xf numFmtId="0" fontId="48" fillId="0" borderId="0" xfId="0" applyFont="1" applyProtection="1">
      <protection locked="0"/>
    </xf>
    <xf numFmtId="0" fontId="0" fillId="0" borderId="0" xfId="0" applyProtection="1">
      <protection locked="0"/>
    </xf>
    <xf numFmtId="0" fontId="49" fillId="2" borderId="0" xfId="0" applyFont="1" applyFill="1" applyAlignment="1" applyProtection="1">
      <alignment horizontal="center" vertical="center"/>
    </xf>
    <xf numFmtId="0" fontId="50" fillId="2" borderId="0" xfId="0" applyFont="1" applyFill="1" applyAlignment="1" applyProtection="1">
      <alignment horizontal="left" vertical="center"/>
    </xf>
    <xf numFmtId="0" fontId="51" fillId="2" borderId="0" xfId="6" applyFont="1" applyFill="1" applyAlignment="1" applyProtection="1">
      <alignment horizontal="left" vertical="center" indent="3"/>
    </xf>
    <xf numFmtId="0" fontId="0" fillId="0" borderId="0" xfId="0" applyFill="1"/>
    <xf numFmtId="0" fontId="52" fillId="0" borderId="0" xfId="0" applyFont="1" applyFill="1" applyAlignment="1">
      <alignment horizontal="center" vertical="center"/>
    </xf>
    <xf numFmtId="49" fontId="25" fillId="0" borderId="2" xfId="0" applyNumberFormat="1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Normal 3" xfId="51"/>
    <cellStyle name="TextStyle" xfId="52"/>
    <cellStyle name="常规 11" xfId="53"/>
    <cellStyle name="常规 2" xfId="54"/>
    <cellStyle name="常规 2 11" xfId="55"/>
    <cellStyle name="常规 2 2" xfId="56"/>
    <cellStyle name="常规 3" xfId="57"/>
    <cellStyle name="常规 3 2" xfId="58"/>
    <cellStyle name="常规 3 3" xfId="59"/>
    <cellStyle name="常规 4" xfId="60"/>
    <cellStyle name="常规 5" xfId="61"/>
    <cellStyle name="常规 6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showGridLines="0" view="pageBreakPreview" zoomScaleNormal="100" workbookViewId="0">
      <selection activeCell="A2" sqref="A2"/>
    </sheetView>
  </sheetViews>
  <sheetFormatPr defaultColWidth="0" defaultRowHeight="12.75" zeroHeight="1" outlineLevelRow="3"/>
  <cols>
    <col min="1" max="1" width="129" customWidth="1"/>
    <col min="2" max="16384" width="9.14285714285714" hidden="1"/>
  </cols>
  <sheetData>
    <row r="1" ht="129.95" customHeight="1" spans="1:1">
      <c r="A1" s="291"/>
    </row>
    <row r="2" ht="57" customHeight="1" spans="1:1">
      <c r="A2" s="292" t="s">
        <v>0</v>
      </c>
    </row>
    <row r="3" ht="57" customHeight="1" spans="1:1">
      <c r="A3" s="292" t="s">
        <v>1</v>
      </c>
    </row>
    <row r="4" ht="169.5" customHeight="1" spans="1:1">
      <c r="A4" s="291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2"/>
  <sheetViews>
    <sheetView showZeros="0" view="pageBreakPreview" zoomScaleNormal="85" workbookViewId="0">
      <pane xSplit="3" ySplit="7" topLeftCell="D13" activePane="bottomRight" state="frozen"/>
      <selection/>
      <selection pane="topRight"/>
      <selection pane="bottomLeft"/>
      <selection pane="bottomRight" activeCell="J14" sqref="J14"/>
    </sheetView>
  </sheetViews>
  <sheetFormatPr defaultColWidth="9.14285714285714" defaultRowHeight="14.25" customHeight="1"/>
  <cols>
    <col min="1" max="8" width="15.7142857142857" style="32" customWidth="1"/>
    <col min="9" max="27" width="12.7142857142857" style="32" customWidth="1"/>
    <col min="28" max="16384" width="9.14285714285714" style="32"/>
  </cols>
  <sheetData>
    <row r="1" s="82" customFormat="1" ht="13.5" customHeight="1" spans="1:27">
      <c r="E1" s="195"/>
      <c r="F1" s="195"/>
      <c r="G1" s="195"/>
      <c r="H1" s="195"/>
      <c r="I1" s="80"/>
      <c r="J1" s="80"/>
      <c r="K1" s="80"/>
      <c r="L1" s="80"/>
      <c r="M1" s="80"/>
      <c r="N1" s="80"/>
      <c r="O1" s="80"/>
      <c r="P1" s="80"/>
      <c r="Q1" s="80"/>
      <c r="AA1" s="81"/>
    </row>
    <row r="2" s="82" customFormat="1" ht="51.95" customHeight="1" spans="1:27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="88" customFormat="1" ht="24" customHeight="1" spans="1:27">
      <c r="A3" s="113" t="str">
        <f>"部门名称："&amp;封面!$A$2</f>
        <v>部门名称：（巍山县公安局交通管理大队部门）</v>
      </c>
      <c r="B3" s="113"/>
      <c r="C3" s="113"/>
      <c r="D3" s="113"/>
      <c r="E3" s="113"/>
      <c r="F3" s="113"/>
      <c r="G3" s="113"/>
      <c r="H3" s="113"/>
      <c r="I3" s="114"/>
      <c r="J3" s="114"/>
      <c r="K3" s="114"/>
      <c r="L3" s="114"/>
      <c r="M3" s="114"/>
      <c r="N3" s="114"/>
      <c r="O3" s="114"/>
      <c r="P3" s="114"/>
      <c r="Q3" s="114"/>
      <c r="Z3" s="89" t="s">
        <v>20</v>
      </c>
      <c r="AA3" s="89"/>
    </row>
    <row r="4" ht="24" customHeight="1" spans="1:27">
      <c r="A4" s="76" t="s">
        <v>291</v>
      </c>
      <c r="B4" s="76" t="s">
        <v>209</v>
      </c>
      <c r="C4" s="76" t="s">
        <v>210</v>
      </c>
      <c r="D4" s="76" t="s">
        <v>292</v>
      </c>
      <c r="E4" s="76" t="s">
        <v>211</v>
      </c>
      <c r="F4" s="76" t="s">
        <v>212</v>
      </c>
      <c r="G4" s="76" t="s">
        <v>293</v>
      </c>
      <c r="H4" s="76" t="s">
        <v>294</v>
      </c>
      <c r="I4" s="76" t="s">
        <v>75</v>
      </c>
      <c r="J4" s="196" t="s">
        <v>76</v>
      </c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8"/>
      <c r="V4" s="118" t="s">
        <v>63</v>
      </c>
      <c r="W4" s="119"/>
      <c r="X4" s="119"/>
      <c r="Y4" s="119"/>
      <c r="Z4" s="119"/>
      <c r="AA4" s="120"/>
    </row>
    <row r="5" ht="24" customHeight="1" spans="1:27">
      <c r="A5" s="76"/>
      <c r="B5" s="76"/>
      <c r="C5" s="76"/>
      <c r="D5" s="76"/>
      <c r="E5" s="76"/>
      <c r="F5" s="76"/>
      <c r="G5" s="76"/>
      <c r="H5" s="76"/>
      <c r="I5" s="76"/>
      <c r="J5" s="117" t="s">
        <v>77</v>
      </c>
      <c r="K5" s="196" t="s">
        <v>78</v>
      </c>
      <c r="L5" s="198"/>
      <c r="M5" s="117" t="s">
        <v>79</v>
      </c>
      <c r="N5" s="117" t="s">
        <v>80</v>
      </c>
      <c r="O5" s="117" t="s">
        <v>81</v>
      </c>
      <c r="P5" s="196" t="s">
        <v>82</v>
      </c>
      <c r="Q5" s="197"/>
      <c r="R5" s="197"/>
      <c r="S5" s="197"/>
      <c r="T5" s="197"/>
      <c r="U5" s="198"/>
      <c r="V5" s="117" t="s">
        <v>77</v>
      </c>
      <c r="W5" s="117" t="s">
        <v>78</v>
      </c>
      <c r="X5" s="117" t="s">
        <v>79</v>
      </c>
      <c r="Y5" s="117" t="s">
        <v>80</v>
      </c>
      <c r="Z5" s="117" t="s">
        <v>81</v>
      </c>
      <c r="AA5" s="117" t="s">
        <v>82</v>
      </c>
    </row>
    <row r="6" ht="32.25" customHeight="1" spans="1:27">
      <c r="A6" s="76"/>
      <c r="B6" s="76"/>
      <c r="C6" s="76"/>
      <c r="D6" s="76"/>
      <c r="E6" s="76"/>
      <c r="F6" s="76"/>
      <c r="G6" s="76"/>
      <c r="H6" s="76"/>
      <c r="I6" s="76"/>
      <c r="J6" s="123"/>
      <c r="K6" s="76" t="s">
        <v>215</v>
      </c>
      <c r="L6" s="76" t="s">
        <v>295</v>
      </c>
      <c r="M6" s="123"/>
      <c r="N6" s="123"/>
      <c r="O6" s="123"/>
      <c r="P6" s="117" t="s">
        <v>77</v>
      </c>
      <c r="Q6" s="117" t="s">
        <v>83</v>
      </c>
      <c r="R6" s="117" t="s">
        <v>84</v>
      </c>
      <c r="S6" s="117" t="s">
        <v>85</v>
      </c>
      <c r="T6" s="117" t="s">
        <v>86</v>
      </c>
      <c r="U6" s="117" t="s">
        <v>87</v>
      </c>
      <c r="V6" s="123"/>
      <c r="W6" s="123"/>
      <c r="X6" s="123"/>
      <c r="Y6" s="123"/>
      <c r="Z6" s="123"/>
      <c r="AA6" s="123"/>
    </row>
    <row r="7" ht="24" customHeight="1" spans="1:27">
      <c r="A7" s="125">
        <v>1</v>
      </c>
      <c r="B7" s="125">
        <v>2</v>
      </c>
      <c r="C7" s="125">
        <v>3</v>
      </c>
      <c r="D7" s="125">
        <v>4</v>
      </c>
      <c r="E7" s="125">
        <v>5</v>
      </c>
      <c r="F7" s="125">
        <v>6</v>
      </c>
      <c r="G7" s="125">
        <v>7</v>
      </c>
      <c r="H7" s="125">
        <v>8</v>
      </c>
      <c r="I7" s="125" t="s">
        <v>296</v>
      </c>
      <c r="J7" s="125" t="s">
        <v>297</v>
      </c>
      <c r="K7" s="125">
        <v>11</v>
      </c>
      <c r="L7" s="125">
        <v>12</v>
      </c>
      <c r="M7" s="125">
        <v>13</v>
      </c>
      <c r="N7" s="125">
        <v>14</v>
      </c>
      <c r="O7" s="125">
        <v>15</v>
      </c>
      <c r="P7" s="125" t="s">
        <v>298</v>
      </c>
      <c r="Q7" s="125">
        <v>17</v>
      </c>
      <c r="R7" s="125">
        <v>18</v>
      </c>
      <c r="S7" s="125">
        <v>19</v>
      </c>
      <c r="T7" s="125">
        <v>20</v>
      </c>
      <c r="U7" s="125">
        <v>21</v>
      </c>
      <c r="V7" s="125" t="s">
        <v>299</v>
      </c>
      <c r="W7" s="125">
        <v>23</v>
      </c>
      <c r="X7" s="125">
        <v>24</v>
      </c>
      <c r="Y7" s="125">
        <v>25</v>
      </c>
      <c r="Z7" s="125">
        <v>26</v>
      </c>
      <c r="AA7" s="125">
        <v>27</v>
      </c>
    </row>
    <row r="8" ht="24" customHeight="1" spans="1:27">
      <c r="A8" s="26" t="s">
        <v>145</v>
      </c>
      <c r="B8" s="26"/>
      <c r="C8" s="26" t="s">
        <v>145</v>
      </c>
      <c r="D8" s="26" t="s">
        <v>145</v>
      </c>
      <c r="E8" s="26" t="s">
        <v>145</v>
      </c>
      <c r="F8" s="26" t="s">
        <v>145</v>
      </c>
      <c r="G8" s="26" t="s">
        <v>145</v>
      </c>
      <c r="H8" s="26" t="s">
        <v>145</v>
      </c>
      <c r="I8" s="199" t="s">
        <v>145</v>
      </c>
      <c r="J8" s="199" t="s">
        <v>145</v>
      </c>
      <c r="K8" s="199"/>
      <c r="L8" s="199" t="s">
        <v>145</v>
      </c>
      <c r="M8" s="199" t="s">
        <v>145</v>
      </c>
      <c r="N8" s="199" t="s">
        <v>145</v>
      </c>
      <c r="O8" s="199"/>
      <c r="P8" s="199"/>
      <c r="Q8" s="199" t="s">
        <v>145</v>
      </c>
      <c r="R8" s="199" t="s">
        <v>145</v>
      </c>
      <c r="S8" s="199" t="s">
        <v>145</v>
      </c>
      <c r="T8" s="199"/>
      <c r="U8" s="199"/>
      <c r="V8" s="199"/>
      <c r="W8" s="199"/>
      <c r="X8" s="199"/>
      <c r="Y8" s="199"/>
      <c r="Z8" s="199" t="s">
        <v>145</v>
      </c>
      <c r="AA8" s="199" t="s">
        <v>145</v>
      </c>
    </row>
    <row r="9" ht="24" customHeight="1" spans="1:27">
      <c r="A9" s="26"/>
      <c r="B9" s="26"/>
      <c r="C9" s="26"/>
      <c r="D9" s="26"/>
      <c r="E9" s="26"/>
      <c r="F9" s="26"/>
      <c r="G9" s="26"/>
      <c r="H9" s="26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</row>
    <row r="10" ht="24" customHeight="1" spans="1:27">
      <c r="A10" s="26"/>
      <c r="B10" s="26"/>
      <c r="C10" s="26"/>
      <c r="D10" s="26"/>
      <c r="E10" s="26"/>
      <c r="F10" s="26"/>
      <c r="G10" s="26"/>
      <c r="H10" s="26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</row>
    <row r="11" ht="24" customHeight="1" spans="1:27">
      <c r="A11" s="26"/>
      <c r="B11" s="26"/>
      <c r="C11" s="26"/>
      <c r="D11" s="26"/>
      <c r="E11" s="26"/>
      <c r="F11" s="26"/>
      <c r="G11" s="26"/>
      <c r="H11" s="26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</row>
    <row r="12" ht="24" customHeight="1" spans="1:27">
      <c r="A12" s="26"/>
      <c r="B12" s="26"/>
      <c r="C12" s="26"/>
      <c r="D12" s="26"/>
      <c r="E12" s="26"/>
      <c r="F12" s="26"/>
      <c r="G12" s="26"/>
      <c r="H12" s="26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</row>
    <row r="13" ht="24" customHeight="1" spans="1:27">
      <c r="A13" s="200" t="s">
        <v>300</v>
      </c>
      <c r="B13" s="200" t="s">
        <v>301</v>
      </c>
      <c r="C13" s="200" t="s">
        <v>302</v>
      </c>
      <c r="D13" s="293" t="s">
        <v>93</v>
      </c>
      <c r="E13" s="200" t="s">
        <v>117</v>
      </c>
      <c r="F13" s="200" t="s">
        <v>118</v>
      </c>
      <c r="G13" s="200" t="s">
        <v>303</v>
      </c>
      <c r="H13" s="200" t="s">
        <v>304</v>
      </c>
      <c r="I13" s="58">
        <v>10000</v>
      </c>
      <c r="J13" s="58">
        <v>10000</v>
      </c>
      <c r="K13" s="58">
        <v>10000</v>
      </c>
      <c r="L13" s="58">
        <v>10000</v>
      </c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</row>
    <row r="14" ht="24" customHeight="1" spans="1:27">
      <c r="A14" s="200" t="s">
        <v>300</v>
      </c>
      <c r="B14" s="200" t="s">
        <v>305</v>
      </c>
      <c r="C14" s="200" t="s">
        <v>306</v>
      </c>
      <c r="D14" s="293" t="s">
        <v>93</v>
      </c>
      <c r="E14" s="200" t="s">
        <v>121</v>
      </c>
      <c r="F14" s="200" t="s">
        <v>122</v>
      </c>
      <c r="G14" s="200" t="s">
        <v>271</v>
      </c>
      <c r="H14" s="200" t="s">
        <v>272</v>
      </c>
      <c r="I14" s="58">
        <v>100000</v>
      </c>
      <c r="J14" s="58">
        <v>100000</v>
      </c>
      <c r="K14" s="58">
        <v>100000</v>
      </c>
      <c r="L14" s="58">
        <v>100000</v>
      </c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</row>
    <row r="15" ht="24" customHeight="1" spans="1:27">
      <c r="A15" s="200" t="s">
        <v>300</v>
      </c>
      <c r="B15" s="200" t="s">
        <v>307</v>
      </c>
      <c r="C15" s="200" t="s">
        <v>308</v>
      </c>
      <c r="D15" s="293" t="s">
        <v>93</v>
      </c>
      <c r="E15" s="200" t="s">
        <v>123</v>
      </c>
      <c r="F15" s="200" t="s">
        <v>124</v>
      </c>
      <c r="G15" s="200" t="s">
        <v>309</v>
      </c>
      <c r="H15" s="200" t="s">
        <v>310</v>
      </c>
      <c r="I15" s="58">
        <v>176600</v>
      </c>
      <c r="J15" s="58">
        <v>176600</v>
      </c>
      <c r="K15" s="58">
        <v>176600</v>
      </c>
      <c r="L15" s="58">
        <v>176600</v>
      </c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</row>
    <row r="16" ht="24" customHeight="1" spans="1:27">
      <c r="A16" s="200" t="s">
        <v>311</v>
      </c>
      <c r="B16" s="200" t="s">
        <v>312</v>
      </c>
      <c r="C16" s="200" t="s">
        <v>313</v>
      </c>
      <c r="D16" s="293" t="s">
        <v>93</v>
      </c>
      <c r="E16" s="200" t="s">
        <v>121</v>
      </c>
      <c r="F16" s="200" t="s">
        <v>122</v>
      </c>
      <c r="G16" s="200" t="s">
        <v>271</v>
      </c>
      <c r="H16" s="200" t="s">
        <v>272</v>
      </c>
      <c r="I16" s="58">
        <v>50000</v>
      </c>
      <c r="J16" s="58">
        <v>50000</v>
      </c>
      <c r="K16" s="58">
        <v>50000</v>
      </c>
      <c r="L16" s="58">
        <v>50000</v>
      </c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</row>
    <row r="17" ht="24" customHeight="1" spans="1:27">
      <c r="A17" s="200" t="s">
        <v>311</v>
      </c>
      <c r="B17" s="200" t="s">
        <v>314</v>
      </c>
      <c r="C17" s="200" t="s">
        <v>315</v>
      </c>
      <c r="D17" s="293" t="s">
        <v>93</v>
      </c>
      <c r="E17" s="200" t="s">
        <v>123</v>
      </c>
      <c r="F17" s="200" t="s">
        <v>124</v>
      </c>
      <c r="G17" s="200" t="s">
        <v>271</v>
      </c>
      <c r="H17" s="200" t="s">
        <v>272</v>
      </c>
      <c r="I17" s="58">
        <v>800000</v>
      </c>
      <c r="J17" s="58">
        <v>800000</v>
      </c>
      <c r="K17" s="58">
        <v>800000</v>
      </c>
      <c r="L17" s="58">
        <v>800000</v>
      </c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</row>
    <row r="18" ht="24" customHeight="1" spans="1:27">
      <c r="A18" s="26"/>
      <c r="B18" s="26"/>
      <c r="C18" s="26"/>
      <c r="D18" s="26"/>
      <c r="E18" s="26"/>
      <c r="F18" s="26"/>
      <c r="G18" s="26"/>
      <c r="H18" s="26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</row>
    <row r="19" ht="24" customHeight="1" spans="1:27">
      <c r="A19" s="26"/>
      <c r="B19" s="26"/>
      <c r="C19" s="26"/>
      <c r="D19" s="26"/>
      <c r="E19" s="26"/>
      <c r="F19" s="26"/>
      <c r="G19" s="26"/>
      <c r="H19" s="26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</row>
    <row r="20" ht="24" customHeight="1" spans="1:27">
      <c r="A20" s="26"/>
      <c r="B20" s="26"/>
      <c r="C20" s="26"/>
      <c r="D20" s="26"/>
      <c r="E20" s="26"/>
      <c r="F20" s="26"/>
      <c r="G20" s="26"/>
      <c r="H20" s="26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</row>
    <row r="21" ht="24" customHeight="1" spans="1:27">
      <c r="A21" s="26"/>
      <c r="B21" s="26"/>
      <c r="C21" s="26"/>
      <c r="D21" s="26"/>
      <c r="E21" s="26"/>
      <c r="F21" s="26"/>
      <c r="G21" s="26"/>
      <c r="H21" s="26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</row>
    <row r="22" ht="18.75" customHeight="1" spans="1:27">
      <c r="A22" s="201" t="s">
        <v>146</v>
      </c>
      <c r="B22" s="201"/>
      <c r="C22" s="202"/>
      <c r="D22" s="202"/>
      <c r="E22" s="202"/>
      <c r="F22" s="202"/>
      <c r="G22" s="202"/>
      <c r="H22" s="202"/>
      <c r="I22" s="52">
        <v>1136600</v>
      </c>
      <c r="J22" s="52">
        <v>1136600</v>
      </c>
      <c r="K22" s="52">
        <v>1136600</v>
      </c>
      <c r="L22" s="52">
        <v>1136600</v>
      </c>
      <c r="M22" s="52"/>
      <c r="N22" s="203" t="s">
        <v>145</v>
      </c>
      <c r="O22" s="203"/>
      <c r="P22" s="203"/>
      <c r="Q22" s="203" t="s">
        <v>145</v>
      </c>
      <c r="R22" s="203" t="s">
        <v>145</v>
      </c>
      <c r="S22" s="203" t="s">
        <v>145</v>
      </c>
      <c r="T22" s="203"/>
      <c r="U22" s="203"/>
      <c r="V22" s="203"/>
      <c r="W22" s="203"/>
      <c r="X22" s="203"/>
      <c r="Y22" s="203"/>
      <c r="Z22" s="203" t="s">
        <v>145</v>
      </c>
      <c r="AA22" s="203" t="s">
        <v>145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C20" sqref="C20:C22"/>
    </sheetView>
  </sheetViews>
  <sheetFormatPr defaultColWidth="9.14285714285714" defaultRowHeight="12"/>
  <cols>
    <col min="1" max="1" width="34.2857142857143" style="69" customWidth="1"/>
    <col min="2" max="6" width="19.8571428571429" style="69" customWidth="1"/>
    <col min="7" max="7" width="19.8571428571429" style="70" customWidth="1"/>
    <col min="8" max="8" width="19.8571428571429" style="69" customWidth="1"/>
    <col min="9" max="10" width="19.8571428571429" style="70" customWidth="1"/>
    <col min="11" max="11" width="19.8571428571429" style="69" customWidth="1"/>
    <col min="12" max="16384" width="9.14285714285714" style="70"/>
  </cols>
  <sheetData>
    <row r="1" s="67" customFormat="1" customHeight="1" spans="1:11">
      <c r="A1" s="71"/>
      <c r="B1" s="71"/>
      <c r="C1" s="71"/>
      <c r="D1" s="71"/>
      <c r="E1" s="71"/>
      <c r="F1" s="71"/>
      <c r="H1" s="71"/>
      <c r="K1" s="72"/>
    </row>
    <row r="2" s="186" customFormat="1" ht="36" customHeight="1" spans="1:11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="68" customFormat="1" ht="24" customHeight="1" spans="1:11">
      <c r="A3" s="74" t="str">
        <f>"部门名称："&amp;封面!$A$2</f>
        <v>部门名称：（巍山县公安局交通管理大队部门）</v>
      </c>
      <c r="B3" s="74"/>
      <c r="C3" s="75"/>
      <c r="D3" s="75"/>
      <c r="E3" s="75"/>
      <c r="F3" s="75"/>
      <c r="G3" s="68"/>
      <c r="H3" s="75"/>
      <c r="I3" s="68"/>
      <c r="K3" s="75"/>
    </row>
    <row r="4" ht="44.25" customHeight="1" spans="1:11">
      <c r="A4" s="76" t="s">
        <v>316</v>
      </c>
      <c r="B4" s="76" t="s">
        <v>209</v>
      </c>
      <c r="C4" s="76" t="s">
        <v>317</v>
      </c>
      <c r="D4" s="76" t="s">
        <v>318</v>
      </c>
      <c r="E4" s="76" t="s">
        <v>319</v>
      </c>
      <c r="F4" s="76" t="s">
        <v>320</v>
      </c>
      <c r="G4" s="77" t="s">
        <v>321</v>
      </c>
      <c r="H4" s="76" t="s">
        <v>322</v>
      </c>
      <c r="I4" s="77" t="s">
        <v>323</v>
      </c>
      <c r="J4" s="77" t="s">
        <v>324</v>
      </c>
      <c r="K4" s="76" t="s">
        <v>325</v>
      </c>
    </row>
    <row r="5" ht="14.25" customHeight="1" spans="1:11">
      <c r="A5" s="76">
        <v>1</v>
      </c>
      <c r="B5" s="76">
        <v>2</v>
      </c>
      <c r="C5" s="76">
        <v>3</v>
      </c>
      <c r="D5" s="76">
        <v>4</v>
      </c>
      <c r="E5" s="76">
        <v>5</v>
      </c>
      <c r="F5" s="76">
        <v>6</v>
      </c>
      <c r="G5" s="76">
        <v>7</v>
      </c>
      <c r="H5" s="76">
        <v>8</v>
      </c>
      <c r="I5" s="76">
        <v>9</v>
      </c>
      <c r="J5" s="76">
        <v>10</v>
      </c>
      <c r="K5" s="76">
        <v>11</v>
      </c>
    </row>
    <row r="6" ht="30" customHeight="1" spans="1:11">
      <c r="A6" s="187" t="s">
        <v>326</v>
      </c>
      <c r="B6" s="188"/>
      <c r="C6" s="188"/>
      <c r="D6" s="188"/>
      <c r="E6" s="188"/>
      <c r="F6" s="189"/>
      <c r="G6" s="190"/>
      <c r="H6" s="189"/>
      <c r="I6" s="190"/>
      <c r="J6" s="190"/>
      <c r="K6" s="189"/>
    </row>
    <row r="7" ht="30" customHeight="1" spans="1:11">
      <c r="A7" s="191" t="s">
        <v>326</v>
      </c>
      <c r="B7" s="192"/>
      <c r="C7" s="192"/>
      <c r="D7" s="192"/>
      <c r="E7" s="192"/>
      <c r="F7" s="193"/>
      <c r="G7" s="194"/>
      <c r="H7" s="193"/>
      <c r="I7" s="194"/>
      <c r="J7" s="192"/>
      <c r="K7" s="193"/>
    </row>
    <row r="8" ht="30" customHeight="1" spans="1:11">
      <c r="A8" s="193" t="s">
        <v>302</v>
      </c>
      <c r="B8" s="192" t="s">
        <v>301</v>
      </c>
      <c r="C8" s="192" t="s">
        <v>327</v>
      </c>
      <c r="D8" s="192" t="s">
        <v>328</v>
      </c>
      <c r="E8" s="192" t="s">
        <v>329</v>
      </c>
      <c r="F8" s="193" t="s">
        <v>330</v>
      </c>
      <c r="G8" s="194" t="s">
        <v>331</v>
      </c>
      <c r="H8" s="193" t="s">
        <v>332</v>
      </c>
      <c r="I8" s="194" t="s">
        <v>333</v>
      </c>
      <c r="J8" s="192" t="s">
        <v>334</v>
      </c>
      <c r="K8" s="193" t="s">
        <v>335</v>
      </c>
    </row>
    <row r="9" ht="30" customHeight="1" spans="1:11">
      <c r="A9" s="193"/>
      <c r="B9" s="192" t="s">
        <v>301</v>
      </c>
      <c r="C9" s="192" t="s">
        <v>327</v>
      </c>
      <c r="D9" s="192" t="s">
        <v>336</v>
      </c>
      <c r="E9" s="192" t="s">
        <v>337</v>
      </c>
      <c r="F9" s="193" t="s">
        <v>338</v>
      </c>
      <c r="G9" s="194" t="s">
        <v>339</v>
      </c>
      <c r="H9" s="193" t="s">
        <v>340</v>
      </c>
      <c r="I9" s="194" t="s">
        <v>333</v>
      </c>
      <c r="J9" s="192" t="s">
        <v>334</v>
      </c>
      <c r="K9" s="193" t="s">
        <v>335</v>
      </c>
    </row>
    <row r="10" ht="30" customHeight="1" spans="1:11">
      <c r="A10" s="193"/>
      <c r="B10" s="192" t="s">
        <v>301</v>
      </c>
      <c r="C10" s="192" t="s">
        <v>327</v>
      </c>
      <c r="D10" s="192" t="s">
        <v>341</v>
      </c>
      <c r="E10" s="192" t="s">
        <v>342</v>
      </c>
      <c r="F10" s="193" t="s">
        <v>343</v>
      </c>
      <c r="G10" s="194" t="s">
        <v>331</v>
      </c>
      <c r="H10" s="193" t="s">
        <v>344</v>
      </c>
      <c r="I10" s="194" t="s">
        <v>333</v>
      </c>
      <c r="J10" s="192" t="s">
        <v>334</v>
      </c>
      <c r="K10" s="193" t="s">
        <v>335</v>
      </c>
    </row>
    <row r="11" ht="30" customHeight="1" spans="1:11">
      <c r="A11" s="193" t="s">
        <v>315</v>
      </c>
      <c r="B11" s="192" t="s">
        <v>314</v>
      </c>
      <c r="C11" s="192" t="s">
        <v>345</v>
      </c>
      <c r="D11" s="192" t="s">
        <v>328</v>
      </c>
      <c r="E11" s="192" t="s">
        <v>346</v>
      </c>
      <c r="F11" s="193" t="s">
        <v>347</v>
      </c>
      <c r="G11" s="194" t="s">
        <v>339</v>
      </c>
      <c r="H11" s="193" t="s">
        <v>340</v>
      </c>
      <c r="I11" s="194" t="s">
        <v>333</v>
      </c>
      <c r="J11" s="192" t="s">
        <v>334</v>
      </c>
      <c r="K11" s="193" t="s">
        <v>348</v>
      </c>
    </row>
    <row r="12" ht="30" customHeight="1" spans="1:11">
      <c r="A12" s="193"/>
      <c r="B12" s="192" t="s">
        <v>314</v>
      </c>
      <c r="C12" s="192" t="s">
        <v>345</v>
      </c>
      <c r="D12" s="192" t="s">
        <v>336</v>
      </c>
      <c r="E12" s="192" t="s">
        <v>337</v>
      </c>
      <c r="F12" s="193" t="s">
        <v>349</v>
      </c>
      <c r="G12" s="194" t="s">
        <v>339</v>
      </c>
      <c r="H12" s="193" t="s">
        <v>350</v>
      </c>
      <c r="I12" s="194"/>
      <c r="J12" s="192" t="s">
        <v>351</v>
      </c>
      <c r="K12" s="193" t="s">
        <v>348</v>
      </c>
    </row>
    <row r="13" ht="30" customHeight="1" spans="1:11">
      <c r="A13" s="193"/>
      <c r="B13" s="192" t="s">
        <v>314</v>
      </c>
      <c r="C13" s="192" t="s">
        <v>345</v>
      </c>
      <c r="D13" s="192" t="s">
        <v>341</v>
      </c>
      <c r="E13" s="192" t="s">
        <v>342</v>
      </c>
      <c r="F13" s="193" t="s">
        <v>352</v>
      </c>
      <c r="G13" s="194" t="s">
        <v>331</v>
      </c>
      <c r="H13" s="193" t="s">
        <v>353</v>
      </c>
      <c r="I13" s="194" t="s">
        <v>333</v>
      </c>
      <c r="J13" s="192" t="s">
        <v>334</v>
      </c>
      <c r="K13" s="193" t="s">
        <v>348</v>
      </c>
    </row>
    <row r="14" ht="30" customHeight="1" spans="1:11">
      <c r="A14" s="193" t="s">
        <v>313</v>
      </c>
      <c r="B14" s="192" t="s">
        <v>312</v>
      </c>
      <c r="C14" s="192" t="s">
        <v>354</v>
      </c>
      <c r="D14" s="192" t="s">
        <v>328</v>
      </c>
      <c r="E14" s="192" t="s">
        <v>329</v>
      </c>
      <c r="F14" s="193" t="s">
        <v>355</v>
      </c>
      <c r="G14" s="194" t="s">
        <v>331</v>
      </c>
      <c r="H14" s="193" t="s">
        <v>353</v>
      </c>
      <c r="I14" s="194" t="s">
        <v>333</v>
      </c>
      <c r="J14" s="192" t="s">
        <v>334</v>
      </c>
      <c r="K14" s="193" t="s">
        <v>348</v>
      </c>
    </row>
    <row r="15" ht="30" customHeight="1" spans="1:11">
      <c r="A15" s="193"/>
      <c r="B15" s="192" t="s">
        <v>312</v>
      </c>
      <c r="C15" s="192" t="s">
        <v>354</v>
      </c>
      <c r="D15" s="192" t="s">
        <v>336</v>
      </c>
      <c r="E15" s="192" t="s">
        <v>337</v>
      </c>
      <c r="F15" s="193" t="s">
        <v>356</v>
      </c>
      <c r="G15" s="194" t="s">
        <v>331</v>
      </c>
      <c r="H15" s="193" t="s">
        <v>350</v>
      </c>
      <c r="I15" s="194"/>
      <c r="J15" s="192" t="s">
        <v>351</v>
      </c>
      <c r="K15" s="193" t="s">
        <v>348</v>
      </c>
    </row>
    <row r="16" ht="30" customHeight="1" spans="1:11">
      <c r="A16" s="193"/>
      <c r="B16" s="192" t="s">
        <v>312</v>
      </c>
      <c r="C16" s="192" t="s">
        <v>354</v>
      </c>
      <c r="D16" s="192" t="s">
        <v>341</v>
      </c>
      <c r="E16" s="192" t="s">
        <v>342</v>
      </c>
      <c r="F16" s="193" t="s">
        <v>357</v>
      </c>
      <c r="G16" s="194" t="s">
        <v>331</v>
      </c>
      <c r="H16" s="193" t="s">
        <v>353</v>
      </c>
      <c r="I16" s="194" t="s">
        <v>333</v>
      </c>
      <c r="J16" s="192" t="s">
        <v>334</v>
      </c>
      <c r="K16" s="193" t="s">
        <v>348</v>
      </c>
    </row>
    <row r="17" ht="30" customHeight="1" spans="1:11">
      <c r="A17" s="193" t="s">
        <v>306</v>
      </c>
      <c r="B17" s="192" t="s">
        <v>305</v>
      </c>
      <c r="C17" s="192" t="s">
        <v>358</v>
      </c>
      <c r="D17" s="192" t="s">
        <v>328</v>
      </c>
      <c r="E17" s="192" t="s">
        <v>329</v>
      </c>
      <c r="F17" s="193" t="s">
        <v>359</v>
      </c>
      <c r="G17" s="194" t="s">
        <v>331</v>
      </c>
      <c r="H17" s="193" t="s">
        <v>360</v>
      </c>
      <c r="I17" s="194" t="s">
        <v>333</v>
      </c>
      <c r="J17" s="192" t="s">
        <v>334</v>
      </c>
      <c r="K17" s="193" t="s">
        <v>348</v>
      </c>
    </row>
    <row r="18" ht="20.25" customHeight="1" spans="1:11">
      <c r="A18" s="193"/>
      <c r="B18" s="192" t="s">
        <v>305</v>
      </c>
      <c r="C18" s="192" t="s">
        <v>358</v>
      </c>
      <c r="D18" s="192" t="s">
        <v>336</v>
      </c>
      <c r="E18" s="192" t="s">
        <v>337</v>
      </c>
      <c r="F18" s="193" t="s">
        <v>361</v>
      </c>
      <c r="G18" s="194" t="s">
        <v>331</v>
      </c>
      <c r="H18" s="193" t="s">
        <v>353</v>
      </c>
      <c r="I18" s="194" t="s">
        <v>333</v>
      </c>
      <c r="J18" s="192" t="s">
        <v>334</v>
      </c>
      <c r="K18" s="193" t="s">
        <v>348</v>
      </c>
    </row>
    <row r="19" ht="22.5" spans="1:11">
      <c r="A19" s="193"/>
      <c r="B19" s="192" t="s">
        <v>305</v>
      </c>
      <c r="C19" s="192" t="s">
        <v>358</v>
      </c>
      <c r="D19" s="192" t="s">
        <v>341</v>
      </c>
      <c r="E19" s="192" t="s">
        <v>342</v>
      </c>
      <c r="F19" s="193" t="s">
        <v>362</v>
      </c>
      <c r="G19" s="194" t="s">
        <v>331</v>
      </c>
      <c r="H19" s="193" t="s">
        <v>353</v>
      </c>
      <c r="I19" s="194" t="s">
        <v>333</v>
      </c>
      <c r="J19" s="192" t="s">
        <v>334</v>
      </c>
      <c r="K19" s="193" t="s">
        <v>363</v>
      </c>
    </row>
    <row r="20" spans="1:11">
      <c r="A20" s="193" t="s">
        <v>308</v>
      </c>
      <c r="B20" s="192" t="s">
        <v>307</v>
      </c>
      <c r="C20" s="192" t="s">
        <v>364</v>
      </c>
      <c r="D20" s="192" t="s">
        <v>328</v>
      </c>
      <c r="E20" s="192" t="s">
        <v>346</v>
      </c>
      <c r="F20" s="193" t="s">
        <v>365</v>
      </c>
      <c r="G20" s="194" t="s">
        <v>331</v>
      </c>
      <c r="H20" s="193" t="s">
        <v>350</v>
      </c>
      <c r="I20" s="194"/>
      <c r="J20" s="192" t="s">
        <v>351</v>
      </c>
      <c r="K20" s="193" t="s">
        <v>348</v>
      </c>
    </row>
    <row r="21" spans="1:11">
      <c r="A21" s="193"/>
      <c r="B21" s="192" t="s">
        <v>307</v>
      </c>
      <c r="C21" s="192" t="s">
        <v>364</v>
      </c>
      <c r="D21" s="192" t="s">
        <v>336</v>
      </c>
      <c r="E21" s="192" t="s">
        <v>337</v>
      </c>
      <c r="F21" s="193" t="s">
        <v>366</v>
      </c>
      <c r="G21" s="194" t="s">
        <v>331</v>
      </c>
      <c r="H21" s="193" t="s">
        <v>350</v>
      </c>
      <c r="I21" s="194"/>
      <c r="J21" s="192" t="s">
        <v>351</v>
      </c>
      <c r="K21" s="193" t="s">
        <v>348</v>
      </c>
    </row>
    <row r="22" spans="1:11">
      <c r="A22" s="193"/>
      <c r="B22" s="192" t="s">
        <v>307</v>
      </c>
      <c r="C22" s="192" t="s">
        <v>364</v>
      </c>
      <c r="D22" s="192" t="s">
        <v>341</v>
      </c>
      <c r="E22" s="192" t="s">
        <v>342</v>
      </c>
      <c r="F22" s="193" t="s">
        <v>367</v>
      </c>
      <c r="G22" s="194" t="s">
        <v>331</v>
      </c>
      <c r="H22" s="193" t="s">
        <v>353</v>
      </c>
      <c r="I22" s="194" t="s">
        <v>333</v>
      </c>
      <c r="J22" s="192" t="s">
        <v>334</v>
      </c>
      <c r="K22" s="193" t="s">
        <v>348</v>
      </c>
    </row>
  </sheetData>
  <sheetProtection formatCells="0" formatColumns="0" formatRows="0" insertRows="0" insertColumns="0" insertHyperlinks="0" deleteColumns="0" deleteRows="0" sort="0" autoFilter="0" pivotTables="0"/>
  <mergeCells count="17">
    <mergeCell ref="A2:K2"/>
    <mergeCell ref="A3:I3"/>
    <mergeCell ref="A8:A10"/>
    <mergeCell ref="A11:A13"/>
    <mergeCell ref="A14:A16"/>
    <mergeCell ref="A17:A19"/>
    <mergeCell ref="A20:A22"/>
    <mergeCell ref="B8:B10"/>
    <mergeCell ref="B11:B13"/>
    <mergeCell ref="B14:B16"/>
    <mergeCell ref="B17:B19"/>
    <mergeCell ref="B20:B22"/>
    <mergeCell ref="C8:C10"/>
    <mergeCell ref="C11:C13"/>
    <mergeCell ref="C14:C16"/>
    <mergeCell ref="C17:C19"/>
    <mergeCell ref="C20:C22"/>
  </mergeCells>
  <printOptions horizontalCentered="1"/>
  <pageMargins left="0.393700787401575" right="0.393700787401575" top="0.511811023622047" bottom="0.511811023622047" header="0.31496062992126" footer="0.31496062992126"/>
  <pageSetup paperSize="9" scale="6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B29" sqref="B29"/>
    </sheetView>
  </sheetViews>
  <sheetFormatPr defaultColWidth="9.14285714285714" defaultRowHeight="14.25" customHeight="1"/>
  <cols>
    <col min="1" max="1" width="43.7142857142857" style="160" customWidth="1"/>
    <col min="2" max="2" width="14.5714285714286" style="160" customWidth="1"/>
    <col min="3" max="3" width="43.7142857142857" style="32" customWidth="1"/>
    <col min="4" max="10" width="14.5714285714286" style="32" customWidth="1"/>
    <col min="11" max="16384" width="9.14285714285714" style="32"/>
  </cols>
  <sheetData>
    <row r="1" s="82" customFormat="1" ht="12" customHeight="1" spans="1:10">
      <c r="A1" s="161"/>
      <c r="B1" s="161">
        <v>0</v>
      </c>
      <c r="C1" s="162">
        <v>1</v>
      </c>
      <c r="D1" s="162"/>
      <c r="E1" s="163"/>
      <c r="F1" s="163"/>
      <c r="G1" s="163"/>
      <c r="H1" s="163"/>
      <c r="I1" s="163"/>
      <c r="J1" s="163"/>
    </row>
    <row r="2" s="82" customFormat="1" ht="36" customHeight="1" spans="1:10">
      <c r="A2" s="83" t="s">
        <v>368</v>
      </c>
      <c r="B2" s="83"/>
      <c r="C2" s="83"/>
      <c r="D2" s="83"/>
      <c r="E2" s="83"/>
      <c r="F2" s="83"/>
      <c r="G2" s="83"/>
      <c r="H2" s="83"/>
      <c r="I2" s="83"/>
      <c r="J2" s="83"/>
    </row>
    <row r="3" s="88" customFormat="1" ht="24" customHeight="1" spans="1:10">
      <c r="A3" s="164" t="str">
        <f>"部门名称："&amp;封面!$A$2</f>
        <v>部门名称：（巍山县公安局交通管理大队部门）</v>
      </c>
      <c r="B3" s="164"/>
      <c r="C3" s="164"/>
      <c r="D3" s="164"/>
      <c r="E3" s="165"/>
      <c r="F3" s="166"/>
      <c r="G3" s="167"/>
      <c r="H3" s="165"/>
      <c r="I3" s="166"/>
      <c r="J3" s="167" t="s">
        <v>20</v>
      </c>
    </row>
    <row r="4" ht="19.5" customHeight="1" spans="1:10">
      <c r="A4" s="168" t="s">
        <v>208</v>
      </c>
      <c r="B4" s="169" t="s">
        <v>181</v>
      </c>
      <c r="C4" s="170"/>
      <c r="D4" s="171" t="s">
        <v>75</v>
      </c>
      <c r="E4" s="77" t="s">
        <v>182</v>
      </c>
      <c r="F4" s="77"/>
      <c r="G4" s="77"/>
      <c r="H4" s="77" t="s">
        <v>183</v>
      </c>
      <c r="I4" s="77"/>
      <c r="J4" s="77"/>
    </row>
    <row r="5" ht="18.75" customHeight="1" spans="1:10">
      <c r="A5" s="168"/>
      <c r="B5" s="168" t="s">
        <v>95</v>
      </c>
      <c r="C5" s="77" t="s">
        <v>96</v>
      </c>
      <c r="D5" s="172"/>
      <c r="E5" s="77" t="s">
        <v>77</v>
      </c>
      <c r="F5" s="77" t="s">
        <v>100</v>
      </c>
      <c r="G5" s="77" t="s">
        <v>101</v>
      </c>
      <c r="H5" s="77" t="s">
        <v>77</v>
      </c>
      <c r="I5" s="77" t="s">
        <v>100</v>
      </c>
      <c r="J5" s="77" t="s">
        <v>101</v>
      </c>
    </row>
    <row r="6" ht="18.75" customHeight="1" spans="1:10">
      <c r="A6" s="173" t="s">
        <v>186</v>
      </c>
      <c r="B6" s="173" t="s">
        <v>187</v>
      </c>
      <c r="C6" s="173" t="s">
        <v>221</v>
      </c>
      <c r="D6" s="173" t="s">
        <v>189</v>
      </c>
      <c r="E6" s="173" t="s">
        <v>190</v>
      </c>
      <c r="F6" s="173" t="s">
        <v>191</v>
      </c>
      <c r="G6" s="173" t="s">
        <v>192</v>
      </c>
      <c r="H6" s="173" t="s">
        <v>369</v>
      </c>
      <c r="I6" s="173" t="s">
        <v>370</v>
      </c>
      <c r="J6" s="173" t="s">
        <v>226</v>
      </c>
    </row>
    <row r="7" ht="18.75" customHeight="1" spans="1:10">
      <c r="A7" s="174"/>
      <c r="B7" s="174"/>
      <c r="C7" s="175"/>
      <c r="D7" s="152"/>
      <c r="E7" s="176"/>
      <c r="F7" s="176"/>
      <c r="G7" s="176"/>
      <c r="H7" s="176"/>
      <c r="I7" s="176"/>
      <c r="J7" s="176"/>
    </row>
    <row r="8" ht="18.75" customHeight="1" spans="1:10">
      <c r="A8" s="177"/>
      <c r="B8" s="174"/>
      <c r="C8" s="175"/>
      <c r="D8" s="152"/>
      <c r="E8" s="176"/>
      <c r="F8" s="176"/>
      <c r="G8" s="176"/>
      <c r="H8" s="176"/>
      <c r="I8" s="176"/>
      <c r="J8" s="176"/>
    </row>
    <row r="9" ht="18.75" customHeight="1" spans="1:10">
      <c r="A9" s="178"/>
      <c r="B9" s="174"/>
      <c r="C9" s="175"/>
      <c r="D9" s="152"/>
      <c r="E9" s="176"/>
      <c r="F9" s="176"/>
      <c r="G9" s="176"/>
      <c r="H9" s="176"/>
      <c r="I9" s="176"/>
      <c r="J9" s="176"/>
    </row>
    <row r="10" ht="18.75" customHeight="1" spans="1:10">
      <c r="A10" s="151"/>
      <c r="B10" s="151"/>
      <c r="C10" s="151"/>
      <c r="D10" s="130"/>
      <c r="E10" s="179" t="s">
        <v>145</v>
      </c>
      <c r="F10" s="180" t="s">
        <v>145</v>
      </c>
      <c r="G10" s="180" t="s">
        <v>145</v>
      </c>
      <c r="H10" s="179" t="s">
        <v>145</v>
      </c>
      <c r="I10" s="180" t="s">
        <v>145</v>
      </c>
      <c r="J10" s="180" t="s">
        <v>145</v>
      </c>
    </row>
    <row r="11" ht="18.75" customHeight="1" spans="1:10">
      <c r="A11" s="151"/>
      <c r="B11" s="151"/>
      <c r="C11" s="154"/>
      <c r="D11" s="63"/>
      <c r="E11" s="179"/>
      <c r="F11" s="180"/>
      <c r="G11" s="180"/>
      <c r="H11" s="179"/>
      <c r="I11" s="180"/>
      <c r="J11" s="180"/>
    </row>
    <row r="12" ht="18.75" customHeight="1" spans="1:10">
      <c r="A12" s="151"/>
      <c r="B12" s="151"/>
      <c r="C12" s="150"/>
      <c r="D12" s="59"/>
      <c r="E12" s="179"/>
      <c r="F12" s="180"/>
      <c r="G12" s="180"/>
      <c r="H12" s="179"/>
      <c r="I12" s="180"/>
      <c r="J12" s="180"/>
    </row>
    <row r="13" ht="18.75" customHeight="1" spans="1:10">
      <c r="A13" s="151"/>
      <c r="B13" s="151"/>
      <c r="C13" s="150"/>
      <c r="D13" s="59"/>
      <c r="E13" s="179"/>
      <c r="F13" s="180"/>
      <c r="G13" s="180"/>
      <c r="H13" s="179"/>
      <c r="I13" s="180"/>
      <c r="J13" s="180"/>
    </row>
    <row r="14" ht="18.75" customHeight="1" spans="1:10">
      <c r="A14" s="151"/>
      <c r="B14" s="151"/>
      <c r="C14" s="150"/>
      <c r="D14" s="59"/>
      <c r="E14" s="179"/>
      <c r="F14" s="180"/>
      <c r="G14" s="180"/>
      <c r="H14" s="179"/>
      <c r="I14" s="180"/>
      <c r="J14" s="180"/>
    </row>
    <row r="15" ht="18.75" customHeight="1" spans="1:10">
      <c r="A15" s="151"/>
      <c r="B15" s="151"/>
      <c r="C15" s="150"/>
      <c r="D15" s="59"/>
      <c r="E15" s="179"/>
      <c r="F15" s="180"/>
      <c r="G15" s="180"/>
      <c r="H15" s="179"/>
      <c r="I15" s="180"/>
      <c r="J15" s="180"/>
    </row>
    <row r="16" ht="18.75" customHeight="1" spans="1:10">
      <c r="A16" s="151"/>
      <c r="B16" s="151"/>
      <c r="C16" s="150"/>
      <c r="D16" s="59"/>
      <c r="E16" s="179"/>
      <c r="F16" s="180"/>
      <c r="G16" s="180"/>
      <c r="H16" s="179"/>
      <c r="I16" s="180"/>
      <c r="J16" s="180"/>
    </row>
    <row r="17" ht="18.75" customHeight="1" spans="1:10">
      <c r="A17" s="151"/>
      <c r="B17" s="151"/>
      <c r="C17" s="150"/>
      <c r="D17" s="59"/>
      <c r="E17" s="179"/>
      <c r="F17" s="180"/>
      <c r="G17" s="180"/>
      <c r="H17" s="179"/>
      <c r="I17" s="180"/>
      <c r="J17" s="180"/>
    </row>
    <row r="18" ht="18.75" customHeight="1" spans="1:10">
      <c r="A18" s="151"/>
      <c r="B18" s="151"/>
      <c r="C18" s="150"/>
      <c r="D18" s="59"/>
      <c r="E18" s="179"/>
      <c r="F18" s="180"/>
      <c r="G18" s="180"/>
      <c r="H18" s="179"/>
      <c r="I18" s="180"/>
      <c r="J18" s="180"/>
    </row>
    <row r="19" ht="18.75" customHeight="1" spans="1:10">
      <c r="A19" s="178"/>
      <c r="B19" s="151"/>
      <c r="C19" s="151"/>
      <c r="D19" s="130"/>
      <c r="E19" s="179"/>
      <c r="F19" s="180"/>
      <c r="G19" s="180"/>
      <c r="H19" s="179"/>
      <c r="I19" s="180"/>
      <c r="J19" s="180"/>
    </row>
    <row r="20" ht="18.75" customHeight="1" spans="1:10">
      <c r="A20" s="151"/>
      <c r="B20" s="151"/>
      <c r="C20" s="151"/>
      <c r="D20" s="130"/>
      <c r="E20" s="179"/>
      <c r="F20" s="180"/>
      <c r="G20" s="180"/>
      <c r="H20" s="179"/>
      <c r="I20" s="180"/>
      <c r="J20" s="180"/>
    </row>
    <row r="21" ht="18.75" customHeight="1" spans="1:10">
      <c r="A21" s="151"/>
      <c r="B21" s="151"/>
      <c r="C21" s="151"/>
      <c r="D21" s="130"/>
      <c r="E21" s="179"/>
      <c r="F21" s="180"/>
      <c r="G21" s="180"/>
      <c r="H21" s="179"/>
      <c r="I21" s="180"/>
      <c r="J21" s="180"/>
    </row>
    <row r="22" ht="18.75" customHeight="1" spans="1:10">
      <c r="A22" s="151"/>
      <c r="B22" s="151"/>
      <c r="C22" s="151"/>
      <c r="D22" s="130"/>
      <c r="E22" s="179"/>
      <c r="F22" s="180"/>
      <c r="G22" s="180"/>
      <c r="H22" s="179"/>
      <c r="I22" s="180"/>
      <c r="J22" s="180"/>
    </row>
    <row r="23" ht="18.75" customHeight="1" spans="1:10">
      <c r="A23" s="151"/>
      <c r="B23" s="151"/>
      <c r="C23" s="151"/>
      <c r="D23" s="130"/>
      <c r="E23" s="179"/>
      <c r="F23" s="180"/>
      <c r="G23" s="180"/>
      <c r="H23" s="179"/>
      <c r="I23" s="180"/>
      <c r="J23" s="180"/>
    </row>
    <row r="24" ht="18.75" customHeight="1" spans="1:10">
      <c r="A24" s="154"/>
      <c r="B24" s="151"/>
      <c r="C24" s="151"/>
      <c r="D24" s="130"/>
      <c r="E24" s="179"/>
      <c r="F24" s="180"/>
      <c r="G24" s="180"/>
      <c r="H24" s="179"/>
      <c r="I24" s="180"/>
      <c r="J24" s="180"/>
    </row>
    <row r="25" ht="18.75" customHeight="1" spans="1:10">
      <c r="A25" s="151"/>
      <c r="B25" s="151"/>
      <c r="C25" s="151"/>
      <c r="D25" s="130"/>
      <c r="E25" s="179"/>
      <c r="F25" s="180"/>
      <c r="G25" s="180"/>
      <c r="H25" s="179"/>
      <c r="I25" s="180"/>
      <c r="J25" s="180"/>
    </row>
    <row r="26" ht="18.75" customHeight="1" spans="1:10">
      <c r="A26" s="151"/>
      <c r="B26" s="151"/>
      <c r="C26" s="151"/>
      <c r="D26" s="130"/>
      <c r="E26" s="179"/>
      <c r="F26" s="180"/>
      <c r="G26" s="180"/>
      <c r="H26" s="179"/>
      <c r="I26" s="180"/>
      <c r="J26" s="180"/>
    </row>
    <row r="27" ht="18.75" customHeight="1" spans="1:10">
      <c r="A27" s="151"/>
      <c r="B27" s="151"/>
      <c r="C27" s="151"/>
      <c r="D27" s="130"/>
      <c r="E27" s="179"/>
      <c r="F27" s="180"/>
      <c r="G27" s="180"/>
      <c r="H27" s="179"/>
      <c r="I27" s="180"/>
      <c r="J27" s="180"/>
    </row>
    <row r="28" ht="18.75" customHeight="1" spans="1:10">
      <c r="A28" s="181" t="s">
        <v>146</v>
      </c>
      <c r="B28" s="182"/>
      <c r="C28" s="183"/>
      <c r="D28" s="183"/>
      <c r="E28" s="184" t="s">
        <v>145</v>
      </c>
      <c r="F28" s="185" t="s">
        <v>145</v>
      </c>
      <c r="G28" s="185" t="s">
        <v>145</v>
      </c>
      <c r="H28" s="184" t="s">
        <v>145</v>
      </c>
      <c r="I28" s="185" t="s">
        <v>145</v>
      </c>
      <c r="J28" s="185" t="s">
        <v>145</v>
      </c>
    </row>
    <row r="29" ht="21" customHeight="1" spans="1:10">
      <c r="A29" s="31" t="s">
        <v>207</v>
      </c>
      <c r="B29" s="31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28:C28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3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F22" sqref="F22:I22"/>
    </sheetView>
  </sheetViews>
  <sheetFormatPr defaultColWidth="9.14285714285714" defaultRowHeight="14.25" customHeight="1"/>
  <cols>
    <col min="1" max="1" width="39.1428571428571" style="32" customWidth="1"/>
    <col min="2" max="2" width="21.7142857142857" style="32" customWidth="1"/>
    <col min="3" max="3" width="35.2857142857143" style="32" customWidth="1"/>
    <col min="4" max="13" width="9.57142857142857" style="32" customWidth="1"/>
    <col min="14" max="14" width="9.57142857142857" style="70" customWidth="1"/>
    <col min="15" max="15" width="9.57142857142857" style="32" customWidth="1"/>
    <col min="16" max="24" width="9.57142857142857" style="70" customWidth="1"/>
    <col min="25" max="16384" width="9.14285714285714" style="70"/>
  </cols>
  <sheetData>
    <row r="1" s="67" customFormat="1" ht="13.5" customHeight="1" spans="1:24">
      <c r="A1" s="80"/>
      <c r="B1" s="80"/>
      <c r="C1" s="80"/>
      <c r="D1" s="80"/>
      <c r="E1" s="80"/>
      <c r="F1" s="80"/>
      <c r="G1" s="80"/>
      <c r="H1" s="80"/>
      <c r="I1" s="80"/>
      <c r="J1" s="82"/>
      <c r="K1" s="82"/>
      <c r="L1" s="82"/>
      <c r="M1" s="82"/>
      <c r="N1" s="72"/>
      <c r="O1" s="72"/>
    </row>
    <row r="2" s="136" customFormat="1" ht="45" customHeight="1" spans="1:24">
      <c r="A2" s="83" t="s">
        <v>13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="68" customFormat="1" ht="26.1" customHeight="1" spans="1:24">
      <c r="A3" s="113" t="str">
        <f>"部门名称："&amp;封面!$A$2</f>
        <v>部门名称：（巍山县公安局交通管理大队部门）</v>
      </c>
      <c r="B3" s="114"/>
      <c r="C3" s="114"/>
      <c r="D3" s="114"/>
      <c r="E3" s="114"/>
      <c r="F3" s="114"/>
      <c r="G3" s="114"/>
      <c r="H3" s="114"/>
      <c r="I3" s="114"/>
      <c r="J3" s="88"/>
      <c r="K3" s="88"/>
      <c r="L3" s="88"/>
      <c r="M3" s="88"/>
      <c r="Q3" s="137"/>
      <c r="W3" s="138" t="s">
        <v>20</v>
      </c>
      <c r="X3" s="138"/>
    </row>
    <row r="4" ht="15.75" customHeight="1" spans="1:24">
      <c r="A4" s="76" t="s">
        <v>316</v>
      </c>
      <c r="B4" s="76" t="s">
        <v>371</v>
      </c>
      <c r="C4" s="76" t="s">
        <v>372</v>
      </c>
      <c r="D4" s="76" t="s">
        <v>373</v>
      </c>
      <c r="E4" s="76" t="s">
        <v>374</v>
      </c>
      <c r="F4" s="76" t="s">
        <v>375</v>
      </c>
      <c r="G4" s="117" t="s">
        <v>75</v>
      </c>
      <c r="H4" s="118" t="s">
        <v>76</v>
      </c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18" t="s">
        <v>63</v>
      </c>
      <c r="T4" s="119"/>
      <c r="U4" s="119"/>
      <c r="V4" s="119"/>
      <c r="W4" s="119"/>
      <c r="X4" s="120"/>
    </row>
    <row r="5" ht="17.25" customHeight="1" spans="1:24">
      <c r="A5" s="76"/>
      <c r="B5" s="76"/>
      <c r="C5" s="76"/>
      <c r="D5" s="76"/>
      <c r="E5" s="76"/>
      <c r="F5" s="76"/>
      <c r="G5" s="121"/>
      <c r="H5" s="117" t="s">
        <v>77</v>
      </c>
      <c r="I5" s="122" t="s">
        <v>78</v>
      </c>
      <c r="J5" s="76" t="s">
        <v>79</v>
      </c>
      <c r="K5" s="76" t="s">
        <v>80</v>
      </c>
      <c r="L5" s="76" t="s">
        <v>81</v>
      </c>
      <c r="M5" s="76" t="s">
        <v>82</v>
      </c>
      <c r="N5" s="76"/>
      <c r="O5" s="76"/>
      <c r="P5" s="76"/>
      <c r="Q5" s="76"/>
      <c r="R5" s="76"/>
      <c r="S5" s="117" t="s">
        <v>77</v>
      </c>
      <c r="T5" s="117" t="s">
        <v>78</v>
      </c>
      <c r="U5" s="117" t="s">
        <v>79</v>
      </c>
      <c r="V5" s="117" t="s">
        <v>80</v>
      </c>
      <c r="W5" s="117" t="s">
        <v>81</v>
      </c>
      <c r="X5" s="117" t="s">
        <v>82</v>
      </c>
    </row>
    <row r="6" ht="42.75" customHeight="1" spans="1:24">
      <c r="A6" s="76"/>
      <c r="B6" s="76"/>
      <c r="C6" s="76"/>
      <c r="D6" s="76"/>
      <c r="E6" s="76"/>
      <c r="F6" s="76"/>
      <c r="G6" s="123"/>
      <c r="H6" s="123"/>
      <c r="I6" s="124"/>
      <c r="J6" s="76"/>
      <c r="K6" s="76"/>
      <c r="L6" s="76"/>
      <c r="M6" s="76" t="s">
        <v>77</v>
      </c>
      <c r="N6" s="76" t="s">
        <v>83</v>
      </c>
      <c r="O6" s="76" t="s">
        <v>84</v>
      </c>
      <c r="P6" s="76" t="s">
        <v>85</v>
      </c>
      <c r="Q6" s="76" t="s">
        <v>86</v>
      </c>
      <c r="R6" s="76" t="s">
        <v>87</v>
      </c>
      <c r="S6" s="123"/>
      <c r="T6" s="123"/>
      <c r="U6" s="123"/>
      <c r="V6" s="123"/>
      <c r="W6" s="123"/>
      <c r="X6" s="123"/>
    </row>
    <row r="7" ht="15" customHeight="1" spans="1:24">
      <c r="A7" s="139">
        <v>1</v>
      </c>
      <c r="B7" s="139">
        <v>2</v>
      </c>
      <c r="C7" s="139">
        <v>3</v>
      </c>
      <c r="D7" s="139">
        <v>4</v>
      </c>
      <c r="E7" s="139">
        <v>5</v>
      </c>
      <c r="F7" s="139">
        <v>6</v>
      </c>
      <c r="G7" s="139" t="s">
        <v>376</v>
      </c>
      <c r="H7" s="139" t="s">
        <v>377</v>
      </c>
      <c r="I7" s="139">
        <v>9</v>
      </c>
      <c r="J7" s="139">
        <v>10</v>
      </c>
      <c r="K7" s="139">
        <v>11</v>
      </c>
      <c r="L7" s="139">
        <v>12</v>
      </c>
      <c r="M7" s="139" t="s">
        <v>378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  <c r="S7" s="139" t="s">
        <v>232</v>
      </c>
      <c r="T7" s="139">
        <v>20</v>
      </c>
      <c r="U7" s="139">
        <v>21</v>
      </c>
      <c r="V7" s="139">
        <v>22</v>
      </c>
      <c r="W7" s="139">
        <v>23</v>
      </c>
      <c r="X7" s="139">
        <v>24</v>
      </c>
    </row>
    <row r="8" ht="21" customHeight="1" spans="1:24">
      <c r="A8" s="140" t="s">
        <v>326</v>
      </c>
      <c r="B8" s="141"/>
      <c r="C8" s="141"/>
      <c r="D8" s="141"/>
      <c r="E8" s="142"/>
      <c r="F8" s="143">
        <v>14696</v>
      </c>
      <c r="G8" s="132">
        <v>14696</v>
      </c>
      <c r="H8" s="132">
        <v>14696</v>
      </c>
      <c r="I8" s="132">
        <v>14696</v>
      </c>
      <c r="J8" s="144" t="s">
        <v>145</v>
      </c>
      <c r="K8" s="144" t="s">
        <v>145</v>
      </c>
      <c r="L8" s="144" t="s">
        <v>145</v>
      </c>
      <c r="M8" s="144"/>
      <c r="N8" s="144" t="s">
        <v>145</v>
      </c>
      <c r="O8" s="144" t="s">
        <v>145</v>
      </c>
      <c r="P8" s="144" t="s">
        <v>145</v>
      </c>
      <c r="Q8" s="144" t="s">
        <v>145</v>
      </c>
      <c r="R8" s="144" t="s">
        <v>145</v>
      </c>
      <c r="S8" s="144" t="s">
        <v>145</v>
      </c>
      <c r="T8" s="144" t="s">
        <v>145</v>
      </c>
      <c r="U8" s="144" t="s">
        <v>145</v>
      </c>
      <c r="V8" s="144"/>
      <c r="W8" s="144" t="s">
        <v>145</v>
      </c>
      <c r="X8" s="144" t="s">
        <v>145</v>
      </c>
    </row>
    <row r="9" ht="21" customHeight="1" spans="1:24">
      <c r="A9" s="145" t="s">
        <v>326</v>
      </c>
      <c r="B9" s="146"/>
      <c r="C9" s="146"/>
      <c r="D9" s="146"/>
      <c r="E9" s="147"/>
      <c r="F9" s="143">
        <v>14696</v>
      </c>
      <c r="G9" s="132">
        <v>14696</v>
      </c>
      <c r="H9" s="132">
        <v>14696</v>
      </c>
      <c r="I9" s="132">
        <v>14696</v>
      </c>
      <c r="J9" s="144" t="s">
        <v>145</v>
      </c>
      <c r="K9" s="144" t="s">
        <v>145</v>
      </c>
      <c r="L9" s="144" t="s">
        <v>145</v>
      </c>
      <c r="M9" s="144"/>
      <c r="N9" s="144" t="s">
        <v>145</v>
      </c>
      <c r="O9" s="144" t="s">
        <v>145</v>
      </c>
      <c r="P9" s="144" t="s">
        <v>145</v>
      </c>
      <c r="Q9" s="144" t="s">
        <v>145</v>
      </c>
      <c r="R9" s="144" t="s">
        <v>145</v>
      </c>
      <c r="S9" s="144" t="s">
        <v>145</v>
      </c>
      <c r="T9" s="144" t="s">
        <v>145</v>
      </c>
      <c r="U9" s="144" t="s">
        <v>145</v>
      </c>
      <c r="V9" s="144"/>
      <c r="W9" s="144" t="s">
        <v>145</v>
      </c>
      <c r="X9" s="144" t="s">
        <v>145</v>
      </c>
    </row>
    <row r="10" ht="21" customHeight="1" spans="1:24">
      <c r="A10" s="146" t="s">
        <v>270</v>
      </c>
      <c r="B10" s="146" t="s">
        <v>379</v>
      </c>
      <c r="C10" s="146" t="s">
        <v>380</v>
      </c>
      <c r="D10" s="146" t="s">
        <v>381</v>
      </c>
      <c r="E10" s="147">
        <v>550</v>
      </c>
      <c r="F10" s="148">
        <v>14696</v>
      </c>
      <c r="G10" s="149">
        <v>14696</v>
      </c>
      <c r="H10" s="149">
        <v>14696</v>
      </c>
      <c r="I10" s="149">
        <v>14696</v>
      </c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</row>
    <row r="11" ht="21" customHeight="1" spans="1:24">
      <c r="A11" s="150"/>
      <c r="B11" s="151"/>
      <c r="C11" s="130"/>
      <c r="D11" s="130"/>
      <c r="E11" s="152"/>
      <c r="F11" s="153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</row>
    <row r="12" ht="21" customHeight="1" spans="1:24">
      <c r="A12" s="150"/>
      <c r="B12" s="151"/>
      <c r="C12" s="130"/>
      <c r="D12" s="130"/>
      <c r="E12" s="152"/>
      <c r="F12" s="153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</row>
    <row r="13" ht="21" customHeight="1" spans="1:24">
      <c r="A13" s="154"/>
      <c r="B13" s="151"/>
      <c r="C13" s="130"/>
      <c r="D13" s="130"/>
      <c r="E13" s="152"/>
      <c r="F13" s="153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</row>
    <row r="14" ht="21" customHeight="1" spans="1:24">
      <c r="A14" s="150"/>
      <c r="B14" s="151"/>
      <c r="C14" s="130"/>
      <c r="D14" s="130"/>
      <c r="E14" s="152"/>
      <c r="F14" s="153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</row>
    <row r="15" ht="21" customHeight="1" spans="1:24">
      <c r="A15" s="150"/>
      <c r="B15" s="151"/>
      <c r="C15" s="130"/>
      <c r="D15" s="130"/>
      <c r="E15" s="152"/>
      <c r="F15" s="15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</row>
    <row r="16" ht="21" customHeight="1" spans="1:24">
      <c r="A16" s="154"/>
      <c r="B16" s="151"/>
      <c r="C16" s="130"/>
      <c r="D16" s="130"/>
      <c r="E16" s="152"/>
      <c r="F16" s="153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</row>
    <row r="17" ht="21" customHeight="1" spans="1:24">
      <c r="A17" s="150"/>
      <c r="B17" s="151"/>
      <c r="C17" s="130"/>
      <c r="D17" s="130"/>
      <c r="E17" s="152"/>
      <c r="F17" s="153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</row>
    <row r="18" ht="21" customHeight="1" spans="1:24">
      <c r="A18" s="150"/>
      <c r="B18" s="151"/>
      <c r="C18" s="130"/>
      <c r="D18" s="130"/>
      <c r="E18" s="152"/>
      <c r="F18" s="153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</row>
    <row r="19" ht="21" customHeight="1" spans="1:24">
      <c r="A19" s="151"/>
      <c r="B19" s="151"/>
      <c r="C19" s="130"/>
      <c r="D19" s="130"/>
      <c r="E19" s="152"/>
      <c r="F19" s="153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</row>
    <row r="20" ht="21" customHeight="1" spans="1:24">
      <c r="A20" s="151"/>
      <c r="B20" s="151"/>
      <c r="C20" s="130"/>
      <c r="D20" s="130"/>
      <c r="E20" s="152"/>
      <c r="F20" s="153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</row>
    <row r="21" ht="21" customHeight="1" spans="1:24">
      <c r="A21" s="151"/>
      <c r="B21" s="151"/>
      <c r="C21" s="130"/>
      <c r="D21" s="130"/>
      <c r="E21" s="152"/>
      <c r="F21" s="153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</row>
    <row r="22" ht="21" customHeight="1" spans="1:24">
      <c r="A22" s="155" t="s">
        <v>146</v>
      </c>
      <c r="B22" s="156"/>
      <c r="C22" s="156"/>
      <c r="D22" s="156"/>
      <c r="E22" s="157"/>
      <c r="F22" s="148">
        <v>14696</v>
      </c>
      <c r="G22" s="149">
        <v>14696</v>
      </c>
      <c r="H22" s="149">
        <v>14696</v>
      </c>
      <c r="I22" s="149">
        <v>14696</v>
      </c>
      <c r="J22" s="158" t="s">
        <v>145</v>
      </c>
      <c r="K22" s="158" t="s">
        <v>145</v>
      </c>
      <c r="L22" s="158" t="s">
        <v>145</v>
      </c>
      <c r="M22" s="158"/>
      <c r="N22" s="158" t="s">
        <v>145</v>
      </c>
      <c r="O22" s="158" t="s">
        <v>145</v>
      </c>
      <c r="P22" s="158" t="s">
        <v>145</v>
      </c>
      <c r="Q22" s="158" t="s">
        <v>145</v>
      </c>
      <c r="R22" s="158" t="s">
        <v>145</v>
      </c>
      <c r="S22" s="158" t="s">
        <v>145</v>
      </c>
      <c r="T22" s="158" t="s">
        <v>145</v>
      </c>
      <c r="U22" s="158" t="s">
        <v>145</v>
      </c>
      <c r="V22" s="158"/>
      <c r="W22" s="158" t="s">
        <v>145</v>
      </c>
      <c r="X22" s="158" t="s">
        <v>145</v>
      </c>
    </row>
    <row r="23" ht="24.75" customHeight="1" spans="1:24">
      <c r="A23" s="31"/>
      <c r="B23" s="159"/>
    </row>
  </sheetData>
  <sheetProtection formatCells="0" formatColumns="0" formatRows="0" insertRows="0" insertColumns="0" insertHyperlinks="0" deleteColumns="0" deleteRows="0" sort="0" autoFilter="0" pivotTables="0"/>
  <mergeCells count="27">
    <mergeCell ref="A2:X2"/>
    <mergeCell ref="A3:F3"/>
    <mergeCell ref="W3:X3"/>
    <mergeCell ref="H4:R4"/>
    <mergeCell ref="S4:X4"/>
    <mergeCell ref="M5:R5"/>
    <mergeCell ref="A8:E8"/>
    <mergeCell ref="A9:E9"/>
    <mergeCell ref="A22:E2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2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A22" sqref="A22:B22"/>
    </sheetView>
  </sheetViews>
  <sheetFormatPr defaultColWidth="8.71428571428571" defaultRowHeight="14.25" customHeight="1"/>
  <cols>
    <col min="1" max="1" width="29.5714285714286" style="107" customWidth="1"/>
    <col min="2" max="6" width="20.7142857142857" style="107" customWidth="1"/>
    <col min="7" max="10" width="10.1428571428571" style="32" customWidth="1"/>
    <col min="11" max="11" width="10.1428571428571" style="70" customWidth="1"/>
    <col min="12" max="22" width="10.1428571428571" style="32" customWidth="1"/>
    <col min="23" max="23" width="10.1428571428571" style="70" customWidth="1"/>
    <col min="24" max="24" width="10.1428571428571" style="32" customWidth="1"/>
    <col min="25" max="16384" width="8.71428571428571" style="70"/>
  </cols>
  <sheetData>
    <row r="1" s="67" customFormat="1" ht="13.5" customHeight="1" spans="1:24">
      <c r="A1" s="80"/>
      <c r="B1" s="80"/>
      <c r="C1" s="80"/>
      <c r="D1" s="80"/>
      <c r="E1" s="80"/>
      <c r="F1" s="80"/>
      <c r="G1" s="108"/>
      <c r="H1" s="108"/>
      <c r="I1" s="108"/>
      <c r="J1" s="108"/>
      <c r="K1" s="109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1"/>
      <c r="X1" s="111"/>
    </row>
    <row r="2" s="106" customFormat="1" ht="45" customHeight="1" spans="1:24">
      <c r="A2" s="112" t="s">
        <v>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</row>
    <row r="3" s="68" customFormat="1" ht="26.1" customHeight="1" spans="1:24">
      <c r="A3" s="113" t="str">
        <f>"部门名称："&amp;封面!$A$2</f>
        <v>部门名称：（巍山县公安局交通管理大队部门）</v>
      </c>
      <c r="B3" s="114"/>
      <c r="C3" s="114"/>
      <c r="D3" s="114"/>
      <c r="E3" s="114"/>
      <c r="F3" s="114"/>
      <c r="G3" s="85"/>
      <c r="H3" s="85"/>
      <c r="I3" s="85"/>
      <c r="J3" s="85"/>
      <c r="K3" s="115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116" t="s">
        <v>20</v>
      </c>
      <c r="X3" s="116"/>
    </row>
    <row r="4" ht="15.75" customHeight="1" spans="1:24">
      <c r="A4" s="76" t="s">
        <v>316</v>
      </c>
      <c r="B4" s="76" t="s">
        <v>382</v>
      </c>
      <c r="C4" s="76" t="s">
        <v>383</v>
      </c>
      <c r="D4" s="76" t="s">
        <v>384</v>
      </c>
      <c r="E4" s="76" t="s">
        <v>385</v>
      </c>
      <c r="F4" s="76" t="s">
        <v>386</v>
      </c>
      <c r="G4" s="117" t="s">
        <v>75</v>
      </c>
      <c r="H4" s="118" t="s">
        <v>76</v>
      </c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18" t="s">
        <v>63</v>
      </c>
      <c r="T4" s="119"/>
      <c r="U4" s="119"/>
      <c r="V4" s="119"/>
      <c r="W4" s="119"/>
      <c r="X4" s="120"/>
    </row>
    <row r="5" ht="17.25" customHeight="1" spans="1:24">
      <c r="A5" s="76"/>
      <c r="B5" s="76"/>
      <c r="C5" s="76"/>
      <c r="D5" s="76"/>
      <c r="E5" s="76"/>
      <c r="F5" s="76"/>
      <c r="G5" s="121"/>
      <c r="H5" s="117" t="s">
        <v>77</v>
      </c>
      <c r="I5" s="122" t="s">
        <v>78</v>
      </c>
      <c r="J5" s="76" t="s">
        <v>79</v>
      </c>
      <c r="K5" s="76" t="s">
        <v>80</v>
      </c>
      <c r="L5" s="76" t="s">
        <v>81</v>
      </c>
      <c r="M5" s="76" t="s">
        <v>82</v>
      </c>
      <c r="N5" s="76"/>
      <c r="O5" s="76"/>
      <c r="P5" s="76"/>
      <c r="Q5" s="76"/>
      <c r="R5" s="76"/>
      <c r="S5" s="117" t="s">
        <v>77</v>
      </c>
      <c r="T5" s="117" t="s">
        <v>78</v>
      </c>
      <c r="U5" s="117" t="s">
        <v>79</v>
      </c>
      <c r="V5" s="117" t="s">
        <v>80</v>
      </c>
      <c r="W5" s="117" t="s">
        <v>81</v>
      </c>
      <c r="X5" s="117" t="s">
        <v>82</v>
      </c>
    </row>
    <row r="6" ht="30" customHeight="1" spans="1:24">
      <c r="A6" s="76"/>
      <c r="B6" s="76"/>
      <c r="C6" s="76"/>
      <c r="D6" s="76"/>
      <c r="E6" s="76"/>
      <c r="F6" s="76"/>
      <c r="G6" s="123"/>
      <c r="H6" s="123"/>
      <c r="I6" s="124"/>
      <c r="J6" s="76"/>
      <c r="K6" s="76"/>
      <c r="L6" s="76"/>
      <c r="M6" s="76" t="s">
        <v>77</v>
      </c>
      <c r="N6" s="76" t="s">
        <v>83</v>
      </c>
      <c r="O6" s="76" t="s">
        <v>84</v>
      </c>
      <c r="P6" s="76" t="s">
        <v>85</v>
      </c>
      <c r="Q6" s="76" t="s">
        <v>86</v>
      </c>
      <c r="R6" s="76" t="s">
        <v>87</v>
      </c>
      <c r="S6" s="123"/>
      <c r="T6" s="123"/>
      <c r="U6" s="123"/>
      <c r="V6" s="123"/>
      <c r="W6" s="123"/>
      <c r="X6" s="123"/>
    </row>
    <row r="7" ht="15" customHeight="1" spans="1:24">
      <c r="A7" s="125">
        <v>1</v>
      </c>
      <c r="B7" s="125">
        <v>2</v>
      </c>
      <c r="C7" s="125">
        <v>3</v>
      </c>
      <c r="D7" s="125">
        <v>4</v>
      </c>
      <c r="E7" s="125">
        <v>5</v>
      </c>
      <c r="F7" s="125">
        <v>6</v>
      </c>
      <c r="G7" s="125" t="s">
        <v>376</v>
      </c>
      <c r="H7" s="125" t="s">
        <v>377</v>
      </c>
      <c r="I7" s="125">
        <v>9</v>
      </c>
      <c r="J7" s="125">
        <v>10</v>
      </c>
      <c r="K7" s="125">
        <v>11</v>
      </c>
      <c r="L7" s="125">
        <v>12</v>
      </c>
      <c r="M7" s="125" t="s">
        <v>378</v>
      </c>
      <c r="N7" s="125">
        <v>14</v>
      </c>
      <c r="O7" s="125">
        <v>15</v>
      </c>
      <c r="P7" s="125">
        <v>16</v>
      </c>
      <c r="Q7" s="125">
        <v>17</v>
      </c>
      <c r="R7" s="125">
        <v>18</v>
      </c>
      <c r="S7" s="125" t="s">
        <v>232</v>
      </c>
      <c r="T7" s="125">
        <v>20</v>
      </c>
      <c r="U7" s="125">
        <v>21</v>
      </c>
      <c r="V7" s="125">
        <v>22</v>
      </c>
      <c r="W7" s="125">
        <v>23</v>
      </c>
      <c r="X7" s="125">
        <v>24</v>
      </c>
    </row>
    <row r="8" ht="22.5" customHeight="1" spans="1:24">
      <c r="A8" s="126"/>
      <c r="B8" s="126"/>
      <c r="C8" s="126"/>
      <c r="D8" s="126"/>
      <c r="E8" s="126"/>
      <c r="F8" s="127"/>
      <c r="G8" s="126"/>
      <c r="H8" s="126"/>
      <c r="I8" s="126"/>
      <c r="J8" s="126"/>
      <c r="K8" s="128" t="s">
        <v>145</v>
      </c>
      <c r="L8" s="128" t="s">
        <v>145</v>
      </c>
      <c r="M8" s="128" t="s">
        <v>145</v>
      </c>
      <c r="N8" s="128" t="s">
        <v>145</v>
      </c>
      <c r="O8" s="128"/>
      <c r="P8" s="128"/>
      <c r="Q8" s="128"/>
      <c r="R8" s="128"/>
      <c r="S8" s="128"/>
      <c r="T8" s="128"/>
      <c r="U8" s="128"/>
      <c r="V8" s="128"/>
      <c r="W8" s="128" t="s">
        <v>145</v>
      </c>
      <c r="X8" s="128" t="s">
        <v>145</v>
      </c>
    </row>
    <row r="9" ht="22.5" customHeight="1" spans="1:24">
      <c r="A9" s="126"/>
      <c r="B9" s="126"/>
      <c r="C9" s="126"/>
      <c r="D9" s="126"/>
      <c r="E9" s="126"/>
      <c r="F9" s="127"/>
      <c r="G9" s="126"/>
      <c r="H9" s="126"/>
      <c r="I9" s="126"/>
      <c r="J9" s="126"/>
      <c r="K9" s="128" t="s">
        <v>145</v>
      </c>
      <c r="L9" s="128" t="s">
        <v>145</v>
      </c>
      <c r="M9" s="128" t="s">
        <v>145</v>
      </c>
      <c r="N9" s="128" t="s">
        <v>145</v>
      </c>
      <c r="O9" s="128"/>
      <c r="P9" s="128"/>
      <c r="Q9" s="128"/>
      <c r="R9" s="128"/>
      <c r="S9" s="128"/>
      <c r="T9" s="128"/>
      <c r="U9" s="128"/>
      <c r="V9" s="128"/>
      <c r="W9" s="128" t="s">
        <v>145</v>
      </c>
      <c r="X9" s="128" t="s">
        <v>145</v>
      </c>
    </row>
    <row r="10" ht="22.5" customHeight="1" spans="1:24">
      <c r="A10" s="126"/>
      <c r="B10" s="126"/>
      <c r="C10" s="126"/>
      <c r="D10" s="126"/>
      <c r="E10" s="126"/>
      <c r="F10" s="127"/>
      <c r="G10" s="126"/>
      <c r="H10" s="126"/>
      <c r="I10" s="126"/>
      <c r="J10" s="126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 ht="22.5" customHeight="1" spans="1:24">
      <c r="A11" s="59"/>
      <c r="B11" s="129"/>
      <c r="C11" s="129"/>
      <c r="D11" s="129"/>
      <c r="E11" s="129"/>
      <c r="F11" s="129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</row>
    <row r="12" ht="22.5" customHeight="1" spans="1:24">
      <c r="A12" s="59"/>
      <c r="B12" s="129"/>
      <c r="C12" s="129"/>
      <c r="D12" s="129"/>
      <c r="E12" s="129"/>
      <c r="F12" s="129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</row>
    <row r="13" ht="22.5" customHeight="1" spans="1:24">
      <c r="A13" s="63"/>
      <c r="B13" s="129"/>
      <c r="C13" s="129"/>
      <c r="D13" s="129"/>
      <c r="E13" s="129"/>
      <c r="F13" s="129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</row>
    <row r="14" ht="22.5" customHeight="1" spans="1:24">
      <c r="A14" s="59"/>
      <c r="B14" s="129"/>
      <c r="C14" s="129"/>
      <c r="D14" s="129"/>
      <c r="E14" s="129"/>
      <c r="F14" s="129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</row>
    <row r="15" ht="22.5" customHeight="1" spans="1:24">
      <c r="A15" s="59"/>
      <c r="B15" s="129"/>
      <c r="C15" s="129"/>
      <c r="D15" s="129"/>
      <c r="E15" s="129"/>
      <c r="F15" s="129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</row>
    <row r="16" ht="22.5" customHeight="1" spans="1:24">
      <c r="A16" s="63"/>
      <c r="B16" s="129"/>
      <c r="C16" s="129"/>
      <c r="D16" s="129"/>
      <c r="E16" s="129"/>
      <c r="F16" s="129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</row>
    <row r="17" ht="22.5" customHeight="1" spans="1:24">
      <c r="A17" s="59"/>
      <c r="B17" s="129"/>
      <c r="C17" s="129"/>
      <c r="D17" s="129"/>
      <c r="E17" s="129"/>
      <c r="F17" s="129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</row>
    <row r="18" ht="22.5" customHeight="1" spans="1:24">
      <c r="A18" s="59"/>
      <c r="B18" s="129"/>
      <c r="C18" s="129"/>
      <c r="D18" s="129"/>
      <c r="E18" s="129"/>
      <c r="F18" s="129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</row>
    <row r="19" ht="22.5" customHeight="1" spans="1:24">
      <c r="A19" s="129"/>
      <c r="B19" s="129"/>
      <c r="C19" s="129"/>
      <c r="D19" s="129"/>
      <c r="E19" s="129"/>
      <c r="F19" s="129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</row>
    <row r="20" ht="22.5" customHeight="1" spans="1:24">
      <c r="A20" s="129"/>
      <c r="B20" s="130"/>
      <c r="C20" s="130"/>
      <c r="D20" s="130"/>
      <c r="E20" s="130"/>
      <c r="F20" s="130"/>
      <c r="G20" s="128" t="s">
        <v>145</v>
      </c>
      <c r="H20" s="128" t="s">
        <v>145</v>
      </c>
      <c r="I20" s="128" t="s">
        <v>145</v>
      </c>
      <c r="J20" s="128" t="s">
        <v>145</v>
      </c>
      <c r="K20" s="128" t="s">
        <v>145</v>
      </c>
      <c r="L20" s="128" t="s">
        <v>145</v>
      </c>
      <c r="M20" s="128" t="s">
        <v>145</v>
      </c>
      <c r="N20" s="128" t="s">
        <v>145</v>
      </c>
      <c r="O20" s="128"/>
      <c r="P20" s="128"/>
      <c r="Q20" s="128"/>
      <c r="R20" s="128"/>
      <c r="S20" s="128"/>
      <c r="T20" s="128"/>
      <c r="U20" s="128"/>
      <c r="V20" s="128"/>
      <c r="W20" s="128" t="s">
        <v>145</v>
      </c>
      <c r="X20" s="128" t="s">
        <v>145</v>
      </c>
    </row>
    <row r="21" ht="22.5" customHeight="1" spans="1:24">
      <c r="A21" s="131" t="s">
        <v>146</v>
      </c>
      <c r="B21" s="131"/>
      <c r="C21" s="131"/>
      <c r="D21" s="131"/>
      <c r="E21" s="131"/>
      <c r="F21" s="131"/>
      <c r="G21" s="132"/>
      <c r="H21" s="132"/>
      <c r="I21" s="132"/>
      <c r="J21" s="132"/>
      <c r="K21" s="133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3"/>
      <c r="X21" s="134"/>
    </row>
    <row r="22" ht="22.5" customHeight="1" spans="1:24">
      <c r="A22" s="31" t="s">
        <v>207</v>
      </c>
      <c r="B22" s="135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21:F2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G22" sqref="G22"/>
    </sheetView>
  </sheetViews>
  <sheetFormatPr defaultColWidth="9.14285714285714" defaultRowHeight="14.25" customHeight="1"/>
  <cols>
    <col min="1" max="1" width="37.7142857142857" style="32" customWidth="1"/>
    <col min="2" max="2" width="29.2857142857143" style="32" customWidth="1"/>
    <col min="3" max="6" width="13.4285714285714" style="32" customWidth="1"/>
    <col min="7" max="7" width="11.2857142857143" style="32" customWidth="1"/>
    <col min="8" max="16" width="10.2857142857143" style="32" customWidth="1"/>
    <col min="17" max="16384" width="9.14285714285714" style="70"/>
  </cols>
  <sheetData>
    <row r="1" s="67" customFormat="1" ht="13.5" customHeight="1" spans="1:16">
      <c r="A1" s="80"/>
      <c r="B1" s="80"/>
      <c r="C1" s="80"/>
      <c r="D1" s="80"/>
      <c r="E1" s="81"/>
      <c r="F1" s="81"/>
      <c r="G1" s="81"/>
      <c r="H1" s="82"/>
      <c r="I1" s="82"/>
      <c r="J1" s="82"/>
      <c r="K1" s="82"/>
      <c r="L1" s="82"/>
      <c r="M1" s="82"/>
      <c r="N1" s="82"/>
      <c r="O1" s="82"/>
      <c r="P1" s="82"/>
    </row>
    <row r="2" s="67" customFormat="1" ht="35.1" customHeight="1" spans="1:16">
      <c r="A2" s="83" t="s">
        <v>15</v>
      </c>
      <c r="B2" s="8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="68" customFormat="1" ht="24" customHeight="1" spans="1:16">
      <c r="A3" s="84" t="str">
        <f>"部门名称："&amp;封面!$A$2</f>
        <v>部门名称：（巍山县公安局交通管理大队部门）</v>
      </c>
      <c r="B3" s="84"/>
      <c r="C3" s="85"/>
      <c r="D3" s="85"/>
      <c r="E3" s="85"/>
      <c r="F3" s="86"/>
      <c r="G3" s="86"/>
      <c r="H3" s="87"/>
      <c r="I3" s="87"/>
      <c r="J3" s="87"/>
      <c r="K3" s="87"/>
      <c r="L3" s="87"/>
      <c r="M3" s="88"/>
      <c r="N3" s="88"/>
      <c r="O3" s="89" t="s">
        <v>20</v>
      </c>
      <c r="P3" s="89"/>
    </row>
    <row r="4" ht="19.5" customHeight="1" spans="1:16">
      <c r="A4" s="77" t="s">
        <v>316</v>
      </c>
      <c r="B4" s="90" t="s">
        <v>181</v>
      </c>
      <c r="C4" s="77" t="s">
        <v>387</v>
      </c>
      <c r="D4" s="77"/>
      <c r="E4" s="77"/>
      <c r="F4" s="77"/>
      <c r="G4" s="91" t="s">
        <v>388</v>
      </c>
      <c r="H4" s="92"/>
      <c r="I4" s="92"/>
      <c r="J4" s="92"/>
      <c r="K4" s="92"/>
      <c r="L4" s="92"/>
      <c r="M4" s="92"/>
      <c r="N4" s="92"/>
      <c r="O4" s="92"/>
      <c r="P4" s="92"/>
    </row>
    <row r="5" ht="40.5" customHeight="1" spans="1:16">
      <c r="A5" s="77"/>
      <c r="B5" s="93"/>
      <c r="C5" s="77" t="s">
        <v>75</v>
      </c>
      <c r="D5" s="76" t="s">
        <v>78</v>
      </c>
      <c r="E5" s="76" t="s">
        <v>79</v>
      </c>
      <c r="F5" s="76" t="s">
        <v>80</v>
      </c>
      <c r="G5" s="76" t="s">
        <v>75</v>
      </c>
      <c r="H5" s="94" t="s">
        <v>389</v>
      </c>
      <c r="I5" s="94" t="s">
        <v>389</v>
      </c>
      <c r="J5" s="94" t="s">
        <v>389</v>
      </c>
      <c r="K5" s="94" t="s">
        <v>389</v>
      </c>
      <c r="L5" s="94" t="s">
        <v>389</v>
      </c>
      <c r="M5" s="94" t="s">
        <v>389</v>
      </c>
      <c r="N5" s="94" t="s">
        <v>389</v>
      </c>
      <c r="O5" s="94" t="s">
        <v>389</v>
      </c>
      <c r="P5" s="94" t="s">
        <v>389</v>
      </c>
    </row>
    <row r="6" ht="19.5" customHeight="1" spans="1:16">
      <c r="A6" s="95">
        <v>1</v>
      </c>
      <c r="B6" s="95">
        <v>2</v>
      </c>
      <c r="C6" s="95" t="s">
        <v>390</v>
      </c>
      <c r="D6" s="96">
        <v>4</v>
      </c>
      <c r="E6" s="95">
        <v>5</v>
      </c>
      <c r="F6" s="95">
        <v>6</v>
      </c>
      <c r="G6" s="97" t="s">
        <v>391</v>
      </c>
      <c r="H6" s="98">
        <v>8</v>
      </c>
      <c r="I6" s="98">
        <v>9</v>
      </c>
      <c r="J6" s="98">
        <v>10</v>
      </c>
      <c r="K6" s="98">
        <v>11</v>
      </c>
      <c r="L6" s="98">
        <v>12</v>
      </c>
      <c r="M6" s="98">
        <v>13</v>
      </c>
      <c r="N6" s="98">
        <v>14</v>
      </c>
      <c r="O6" s="98">
        <v>15</v>
      </c>
      <c r="P6" s="98">
        <v>16</v>
      </c>
    </row>
    <row r="7" ht="19.5" customHeight="1" spans="1:16">
      <c r="A7" s="26" t="s">
        <v>392</v>
      </c>
      <c r="B7" s="99"/>
      <c r="C7" s="100" t="s">
        <v>145</v>
      </c>
      <c r="D7" s="100" t="s">
        <v>145</v>
      </c>
      <c r="E7" s="101" t="s">
        <v>145</v>
      </c>
      <c r="F7" s="101" t="s">
        <v>145</v>
      </c>
      <c r="G7" s="101"/>
      <c r="H7" s="100" t="s">
        <v>145</v>
      </c>
      <c r="I7" s="100" t="s">
        <v>145</v>
      </c>
      <c r="J7" s="100" t="s">
        <v>145</v>
      </c>
      <c r="K7" s="100" t="s">
        <v>145</v>
      </c>
      <c r="L7" s="100" t="s">
        <v>145</v>
      </c>
      <c r="M7" s="100" t="s">
        <v>145</v>
      </c>
      <c r="N7" s="100" t="s">
        <v>145</v>
      </c>
      <c r="O7" s="100" t="s">
        <v>145</v>
      </c>
      <c r="P7" s="100" t="s">
        <v>145</v>
      </c>
    </row>
    <row r="8" ht="19.5" customHeight="1" spans="1:16">
      <c r="A8" s="102"/>
      <c r="B8" s="103"/>
      <c r="C8" s="104"/>
      <c r="D8" s="104"/>
      <c r="E8" s="105"/>
      <c r="F8" s="105"/>
      <c r="G8" s="105"/>
      <c r="H8" s="104"/>
      <c r="I8" s="104"/>
      <c r="J8" s="104"/>
      <c r="K8" s="104"/>
      <c r="L8" s="104"/>
      <c r="M8" s="104"/>
      <c r="N8" s="104"/>
      <c r="O8" s="104"/>
      <c r="P8" s="104"/>
    </row>
    <row r="9" ht="20.25" customHeight="1" spans="1:16">
      <c r="A9" s="69" t="s">
        <v>207</v>
      </c>
      <c r="B9" s="69"/>
    </row>
  </sheetData>
  <sheetProtection formatCells="0" formatColumns="0" formatRows="0" insertRows="0" insertColumns="0" insertHyperlinks="0" deleteColumns="0" deleteRows="0" sort="0" autoFilter="0" pivotTables="0"/>
  <mergeCells count="7">
    <mergeCell ref="A2:P2"/>
    <mergeCell ref="A3:L3"/>
    <mergeCell ref="O3:P3"/>
    <mergeCell ref="C4:F4"/>
    <mergeCell ref="G4:P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63" orientation="landscape" blackAndWhite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G23" sqref="G23"/>
    </sheetView>
  </sheetViews>
  <sheetFormatPr defaultColWidth="9.14285714285714" defaultRowHeight="12" outlineLevelRow="7"/>
  <cols>
    <col min="1" max="1" width="28.1428571428571" style="69" customWidth="1"/>
    <col min="2" max="2" width="17.7142857142857" style="69" customWidth="1"/>
    <col min="3" max="3" width="29" style="69" customWidth="1"/>
    <col min="4" max="6" width="17.7142857142857" style="69" customWidth="1"/>
    <col min="7" max="7" width="17.7142857142857" style="70" customWidth="1"/>
    <col min="8" max="8" width="17.7142857142857" style="69" customWidth="1"/>
    <col min="9" max="10" width="17.7142857142857" style="70" customWidth="1"/>
    <col min="11" max="11" width="17.7142857142857" style="69" customWidth="1"/>
    <col min="12" max="16384" width="9.14285714285714" style="70"/>
  </cols>
  <sheetData>
    <row r="1" s="67" customFormat="1" customHeight="1" spans="1:11">
      <c r="A1" s="71"/>
      <c r="B1" s="71"/>
      <c r="C1" s="71"/>
      <c r="D1" s="71"/>
      <c r="E1" s="71"/>
      <c r="F1" s="71"/>
      <c r="H1" s="71"/>
      <c r="K1" s="72"/>
    </row>
    <row r="2" s="67" customFormat="1" ht="36" customHeight="1" spans="1:11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="68" customFormat="1" ht="24" customHeight="1" spans="1:11">
      <c r="A3" s="74" t="str">
        <f>"部门名称："&amp;封面!$A$2</f>
        <v>部门名称：（巍山县公安局交通管理大队部门）</v>
      </c>
      <c r="B3" s="74"/>
      <c r="C3" s="75"/>
      <c r="D3" s="75"/>
      <c r="E3" s="75"/>
      <c r="F3" s="75"/>
      <c r="G3" s="68"/>
      <c r="H3" s="75"/>
      <c r="I3" s="68"/>
      <c r="K3" s="75"/>
    </row>
    <row r="4" ht="44.25" customHeight="1" spans="1:11">
      <c r="A4" s="76" t="s">
        <v>316</v>
      </c>
      <c r="B4" s="76" t="s">
        <v>209</v>
      </c>
      <c r="C4" s="76" t="s">
        <v>317</v>
      </c>
      <c r="D4" s="76" t="s">
        <v>318</v>
      </c>
      <c r="E4" s="76" t="s">
        <v>319</v>
      </c>
      <c r="F4" s="76" t="s">
        <v>320</v>
      </c>
      <c r="G4" s="77" t="s">
        <v>321</v>
      </c>
      <c r="H4" s="76" t="s">
        <v>322</v>
      </c>
      <c r="I4" s="77" t="s">
        <v>323</v>
      </c>
      <c r="J4" s="77" t="s">
        <v>324</v>
      </c>
      <c r="K4" s="76" t="s">
        <v>325</v>
      </c>
    </row>
    <row r="5" ht="14.25" customHeight="1" spans="1:11">
      <c r="A5" s="76">
        <v>1</v>
      </c>
      <c r="B5" s="76">
        <v>2</v>
      </c>
      <c r="C5" s="76">
        <v>3</v>
      </c>
      <c r="D5" s="76">
        <v>4</v>
      </c>
      <c r="E5" s="76">
        <v>5</v>
      </c>
      <c r="F5" s="76">
        <v>6</v>
      </c>
      <c r="G5" s="76">
        <v>7</v>
      </c>
      <c r="H5" s="76">
        <v>8</v>
      </c>
      <c r="I5" s="76">
        <v>9</v>
      </c>
      <c r="J5" s="76">
        <v>10</v>
      </c>
      <c r="K5" s="76">
        <v>11</v>
      </c>
    </row>
    <row r="6" ht="30" customHeight="1" spans="1:11">
      <c r="A6" s="26" t="s">
        <v>392</v>
      </c>
      <c r="B6" s="26"/>
      <c r="C6" s="26"/>
      <c r="D6" s="26"/>
      <c r="E6" s="26"/>
      <c r="F6" s="26"/>
      <c r="G6" s="78"/>
      <c r="H6" s="26"/>
      <c r="I6" s="78"/>
      <c r="J6" s="78"/>
      <c r="K6" s="26"/>
    </row>
    <row r="7" ht="30" customHeight="1" spans="1:11">
      <c r="A7" s="79"/>
      <c r="B7" s="79"/>
      <c r="C7" s="26"/>
      <c r="D7" s="26"/>
      <c r="E7" s="26"/>
      <c r="F7" s="26"/>
      <c r="G7" s="78"/>
      <c r="H7" s="26"/>
      <c r="I7" s="78"/>
      <c r="J7" s="78"/>
      <c r="K7" s="26"/>
    </row>
    <row r="8" ht="17.25" customHeight="1" spans="1:11">
      <c r="A8" s="69" t="s">
        <v>207</v>
      </c>
      <c r="C8" s="32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C23" sqref="C23"/>
    </sheetView>
  </sheetViews>
  <sheetFormatPr defaultColWidth="9.14285714285714" defaultRowHeight="12" outlineLevelCol="7"/>
  <cols>
    <col min="1" max="5" width="31.4285714285714" style="1" customWidth="1"/>
    <col min="6" max="8" width="16.7142857142857" style="1" customWidth="1"/>
    <col min="9" max="16384" width="9.14285714285714" style="1"/>
  </cols>
  <sheetData>
    <row r="1" s="41" customFormat="1" spans="1:8">
      <c r="H1" s="42"/>
    </row>
    <row r="2" s="41" customFormat="1" ht="25.5" spans="1:8">
      <c r="A2" s="43" t="s">
        <v>17</v>
      </c>
      <c r="B2" s="43"/>
      <c r="C2" s="43"/>
      <c r="D2" s="43"/>
      <c r="E2" s="43"/>
      <c r="F2" s="43"/>
      <c r="G2" s="43"/>
      <c r="H2" s="43"/>
    </row>
    <row r="3" s="41" customFormat="1" ht="24" customHeight="1" spans="1:8">
      <c r="A3" s="44" t="str">
        <f>"部门名称："&amp;封面!$A$2</f>
        <v>部门名称：（巍山县公安局交通管理大队部门）</v>
      </c>
      <c r="B3" s="44"/>
      <c r="G3" s="45" t="s">
        <v>20</v>
      </c>
      <c r="H3" s="45"/>
    </row>
    <row r="4" ht="18" customHeight="1" spans="1:8">
      <c r="A4" s="46" t="s">
        <v>208</v>
      </c>
      <c r="B4" s="46" t="s">
        <v>393</v>
      </c>
      <c r="C4" s="46" t="s">
        <v>394</v>
      </c>
      <c r="D4" s="46" t="s">
        <v>395</v>
      </c>
      <c r="E4" s="46" t="s">
        <v>396</v>
      </c>
      <c r="F4" s="46" t="s">
        <v>397</v>
      </c>
      <c r="G4" s="46"/>
      <c r="H4" s="46"/>
    </row>
    <row r="5" ht="18" customHeight="1" spans="1:8">
      <c r="A5" s="46"/>
      <c r="B5" s="46"/>
      <c r="C5" s="46"/>
      <c r="D5" s="46"/>
      <c r="E5" s="46"/>
      <c r="F5" s="47" t="s">
        <v>374</v>
      </c>
      <c r="G5" s="47" t="s">
        <v>398</v>
      </c>
      <c r="H5" s="47" t="s">
        <v>399</v>
      </c>
    </row>
    <row r="6" ht="21" customHeight="1" spans="1:8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</row>
    <row r="7" ht="30" customHeight="1" spans="1:8">
      <c r="A7" s="49"/>
      <c r="B7" s="49"/>
      <c r="C7" s="49"/>
      <c r="D7" s="49"/>
      <c r="E7" s="50"/>
      <c r="F7" s="51"/>
      <c r="G7" s="51"/>
      <c r="H7" s="52"/>
    </row>
    <row r="8" ht="30" customHeight="1" spans="1:8">
      <c r="A8" s="53"/>
      <c r="B8" s="54"/>
      <c r="C8" s="54"/>
      <c r="D8" s="54"/>
      <c r="E8" s="55"/>
      <c r="F8" s="51"/>
      <c r="G8" s="56"/>
      <c r="H8" s="52"/>
    </row>
    <row r="9" ht="30" customHeight="1" spans="1:8">
      <c r="A9" s="57"/>
      <c r="B9" s="54"/>
      <c r="C9" s="54"/>
      <c r="D9" s="54"/>
      <c r="E9" s="55"/>
      <c r="F9" s="56"/>
      <c r="G9" s="56"/>
      <c r="H9" s="58"/>
    </row>
    <row r="10" ht="30" customHeight="1" spans="1:8">
      <c r="A10" s="59"/>
      <c r="B10" s="59"/>
      <c r="C10" s="60"/>
      <c r="D10" s="60"/>
      <c r="E10" s="60"/>
      <c r="F10" s="61"/>
      <c r="G10" s="61"/>
      <c r="H10" s="62"/>
    </row>
    <row r="11" ht="30" customHeight="1" spans="1:8">
      <c r="A11" s="59"/>
      <c r="B11" s="59"/>
      <c r="C11" s="60"/>
      <c r="D11" s="60"/>
      <c r="E11" s="60"/>
      <c r="F11" s="61"/>
      <c r="G11" s="61"/>
      <c r="H11" s="62"/>
    </row>
    <row r="12" ht="30" customHeight="1" spans="1:8">
      <c r="A12" s="63"/>
      <c r="B12" s="60"/>
      <c r="C12" s="60"/>
      <c r="D12" s="60"/>
      <c r="E12" s="60"/>
      <c r="F12" s="61"/>
      <c r="G12" s="61"/>
      <c r="H12" s="62"/>
    </row>
    <row r="13" ht="30" customHeight="1" spans="1:8">
      <c r="A13" s="59"/>
      <c r="B13" s="59"/>
      <c r="C13" s="60"/>
      <c r="D13" s="60"/>
      <c r="E13" s="60"/>
      <c r="F13" s="61"/>
      <c r="G13" s="61"/>
      <c r="H13" s="62"/>
    </row>
    <row r="14" ht="30" customHeight="1" spans="1:8">
      <c r="A14" s="59"/>
      <c r="B14" s="59"/>
      <c r="C14" s="60"/>
      <c r="D14" s="60"/>
      <c r="E14" s="60"/>
      <c r="F14" s="61"/>
      <c r="G14" s="61"/>
      <c r="H14" s="62"/>
    </row>
    <row r="15" ht="30" customHeight="1" spans="1:8">
      <c r="A15" s="64" t="s">
        <v>75</v>
      </c>
      <c r="B15" s="65"/>
      <c r="C15" s="65"/>
      <c r="D15" s="65"/>
      <c r="E15" s="65"/>
      <c r="F15" s="65"/>
      <c r="G15" s="66"/>
      <c r="H15" s="62"/>
    </row>
    <row r="16" ht="22.5" customHeight="1" spans="1:8">
      <c r="A16" s="31" t="s">
        <v>207</v>
      </c>
      <c r="B16" s="32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15:G15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13" sqref="A13"/>
    </sheetView>
  </sheetViews>
  <sheetFormatPr defaultColWidth="9.14285714285714" defaultRowHeight="14.25" customHeight="1"/>
  <cols>
    <col min="1" max="1" width="18.2857142857143" style="2" customWidth="1"/>
    <col min="2" max="2" width="31.8571428571429" style="2" customWidth="1"/>
    <col min="3" max="3" width="23.857142857142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6384" width="9.14285714285714" style="2"/>
  </cols>
  <sheetData>
    <row r="1" ht="13.5" customHeight="1" spans="1:11">
      <c r="D1" s="3"/>
      <c r="E1" s="3"/>
      <c r="F1" s="3"/>
      <c r="G1" s="3"/>
      <c r="H1" s="4"/>
      <c r="I1" s="4"/>
      <c r="J1" s="4"/>
      <c r="K1" s="5"/>
    </row>
    <row r="2" ht="27" customHeight="1" spans="1:11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.5" customHeight="1" spans="1:11">
      <c r="A3" s="7" t="str">
        <f>"部门名称："&amp;封面!$A$2</f>
        <v>部门名称：（巍山县公安局交通管理大队部门）</v>
      </c>
      <c r="B3" s="8"/>
      <c r="C3" s="8"/>
      <c r="D3" s="8"/>
      <c r="E3" s="8"/>
      <c r="F3" s="8"/>
      <c r="G3" s="8"/>
      <c r="H3" s="8"/>
      <c r="I3" s="8"/>
      <c r="J3" s="8"/>
      <c r="K3" s="10" t="s">
        <v>20</v>
      </c>
    </row>
    <row r="4" ht="35.25" customHeight="1" spans="1:11">
      <c r="A4" s="11" t="s">
        <v>291</v>
      </c>
      <c r="B4" s="11" t="s">
        <v>210</v>
      </c>
      <c r="C4" s="11" t="s">
        <v>292</v>
      </c>
      <c r="D4" s="12" t="s">
        <v>211</v>
      </c>
      <c r="E4" s="12" t="s">
        <v>212</v>
      </c>
      <c r="F4" s="12" t="s">
        <v>293</v>
      </c>
      <c r="G4" s="12" t="s">
        <v>294</v>
      </c>
      <c r="H4" s="13" t="s">
        <v>400</v>
      </c>
      <c r="I4" s="13"/>
      <c r="J4" s="13"/>
      <c r="K4" s="13"/>
    </row>
    <row r="5" ht="35.25" customHeight="1" spans="1:11">
      <c r="A5" s="11"/>
      <c r="B5" s="11"/>
      <c r="C5" s="11"/>
      <c r="D5" s="12"/>
      <c r="E5" s="12"/>
      <c r="F5" s="12"/>
      <c r="G5" s="12"/>
      <c r="H5" s="13" t="s">
        <v>75</v>
      </c>
      <c r="I5" s="12" t="s">
        <v>78</v>
      </c>
      <c r="J5" s="12" t="s">
        <v>79</v>
      </c>
      <c r="K5" s="12" t="s">
        <v>80</v>
      </c>
    </row>
    <row r="6" ht="15.95" customHeight="1" spans="1:11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4">
        <v>10</v>
      </c>
      <c r="K6" s="34">
        <v>11</v>
      </c>
    </row>
    <row r="7" ht="35.25" customHeight="1" spans="1:11">
      <c r="A7" s="35"/>
      <c r="B7" s="36" t="s">
        <v>145</v>
      </c>
      <c r="C7" s="35"/>
      <c r="D7" s="35"/>
      <c r="E7" s="35"/>
      <c r="F7" s="35"/>
      <c r="G7" s="35"/>
      <c r="H7" s="37" t="s">
        <v>145</v>
      </c>
      <c r="I7" s="37" t="s">
        <v>145</v>
      </c>
      <c r="J7" s="37" t="s">
        <v>145</v>
      </c>
      <c r="K7" s="37"/>
    </row>
    <row r="8" ht="35.25" customHeight="1" spans="1:11">
      <c r="A8" s="35"/>
      <c r="B8" s="36"/>
      <c r="C8" s="35"/>
      <c r="D8" s="35"/>
      <c r="E8" s="35"/>
      <c r="F8" s="35"/>
      <c r="G8" s="35"/>
      <c r="H8" s="37"/>
      <c r="I8" s="37"/>
      <c r="J8" s="37"/>
      <c r="K8" s="37"/>
    </row>
    <row r="9" ht="35.25" customHeight="1" spans="1:11">
      <c r="A9" s="35"/>
      <c r="B9" s="36"/>
      <c r="C9" s="35"/>
      <c r="D9" s="35"/>
      <c r="E9" s="35"/>
      <c r="F9" s="35"/>
      <c r="G9" s="35"/>
      <c r="H9" s="37"/>
      <c r="I9" s="37"/>
      <c r="J9" s="37"/>
      <c r="K9" s="37"/>
    </row>
    <row r="10" ht="35.25" customHeight="1" spans="1:11">
      <c r="A10" s="35"/>
      <c r="B10" s="36"/>
      <c r="C10" s="35"/>
      <c r="D10" s="35"/>
      <c r="E10" s="35"/>
      <c r="F10" s="35"/>
      <c r="G10" s="35"/>
      <c r="H10" s="37"/>
      <c r="I10" s="37"/>
      <c r="J10" s="37"/>
      <c r="K10" s="37"/>
    </row>
    <row r="11" ht="35.25" customHeight="1" spans="1:11">
      <c r="A11" s="36" t="s">
        <v>145</v>
      </c>
      <c r="B11" s="36" t="s">
        <v>145</v>
      </c>
      <c r="C11" s="36" t="s">
        <v>145</v>
      </c>
      <c r="D11" s="36" t="s">
        <v>145</v>
      </c>
      <c r="E11" s="36" t="s">
        <v>145</v>
      </c>
      <c r="F11" s="36" t="s">
        <v>145</v>
      </c>
      <c r="G11" s="36" t="s">
        <v>145</v>
      </c>
      <c r="H11" s="30" t="s">
        <v>145</v>
      </c>
      <c r="I11" s="30" t="s">
        <v>145</v>
      </c>
      <c r="J11" s="30" t="s">
        <v>145</v>
      </c>
      <c r="K11" s="30"/>
    </row>
    <row r="12" ht="35.25" customHeight="1" spans="1:11">
      <c r="A12" s="38" t="s">
        <v>146</v>
      </c>
      <c r="B12" s="39"/>
      <c r="C12" s="39"/>
      <c r="D12" s="39"/>
      <c r="E12" s="39"/>
      <c r="F12" s="39"/>
      <c r="G12" s="39"/>
      <c r="H12" s="30" t="s">
        <v>145</v>
      </c>
      <c r="I12" s="30" t="s">
        <v>145</v>
      </c>
      <c r="J12" s="30" t="s">
        <v>145</v>
      </c>
      <c r="K12" s="30"/>
    </row>
    <row r="13" s="1" customFormat="1" ht="29.25" customHeight="1" spans="1:11">
      <c r="A13" s="40" t="s">
        <v>207</v>
      </c>
      <c r="B13" s="32"/>
    </row>
  </sheetData>
  <mergeCells count="10">
    <mergeCell ref="A2:K2"/>
    <mergeCell ref="H4:K4"/>
    <mergeCell ref="A12:G1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6"/>
  <sheetViews>
    <sheetView showZeros="0" tabSelected="1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16" sqref="A16"/>
    </sheetView>
  </sheetViews>
  <sheetFormatPr defaultColWidth="9.14285714285714" defaultRowHeight="14.25" customHeight="1" outlineLevelCol="6"/>
  <cols>
    <col min="1" max="7" width="25.4285714285714" style="2" customWidth="1"/>
    <col min="8" max="16384" width="9.14285714285714" style="2"/>
  </cols>
  <sheetData>
    <row r="1" ht="13.5" customHeight="1" spans="1:7">
      <c r="D1" s="3"/>
      <c r="E1" s="4"/>
      <c r="F1" s="4"/>
      <c r="G1" s="5"/>
    </row>
    <row r="2" ht="27" customHeight="1" spans="1:7">
      <c r="A2" s="6" t="s">
        <v>19</v>
      </c>
      <c r="B2" s="6"/>
      <c r="C2" s="6"/>
      <c r="D2" s="6"/>
      <c r="E2" s="6"/>
      <c r="F2" s="6"/>
      <c r="G2" s="6"/>
    </row>
    <row r="3" ht="24" customHeight="1" spans="1:7">
      <c r="A3" s="7" t="str">
        <f>"部门名称："&amp;封面!$A$2</f>
        <v>部门名称：（巍山县公安局交通管理大队部门）</v>
      </c>
      <c r="B3" s="8"/>
      <c r="C3" s="8"/>
      <c r="D3" s="8"/>
      <c r="E3" s="9"/>
      <c r="F3" s="9"/>
      <c r="G3" s="10" t="s">
        <v>20</v>
      </c>
    </row>
    <row r="4" ht="31.5" customHeight="1" spans="1:7">
      <c r="A4" s="11" t="s">
        <v>208</v>
      </c>
      <c r="B4" s="11" t="s">
        <v>291</v>
      </c>
      <c r="C4" s="11" t="s">
        <v>210</v>
      </c>
      <c r="D4" s="12" t="s">
        <v>401</v>
      </c>
      <c r="E4" s="13" t="s">
        <v>78</v>
      </c>
      <c r="F4" s="13"/>
      <c r="G4" s="13"/>
    </row>
    <row r="5" ht="31.5" customHeight="1" spans="1:7">
      <c r="A5" s="11"/>
      <c r="B5" s="11"/>
      <c r="C5" s="11"/>
      <c r="D5" s="12"/>
      <c r="E5" s="13" t="s">
        <v>402</v>
      </c>
      <c r="F5" s="12" t="s">
        <v>403</v>
      </c>
      <c r="G5" s="12" t="s">
        <v>404</v>
      </c>
    </row>
    <row r="6" ht="15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ht="31.5" customHeight="1" spans="1:7">
      <c r="A7" s="15" t="s">
        <v>326</v>
      </c>
      <c r="B7" s="16"/>
      <c r="C7" s="16"/>
      <c r="D7" s="17"/>
      <c r="E7" s="18">
        <v>1136600</v>
      </c>
      <c r="F7" s="19"/>
      <c r="G7" s="20"/>
    </row>
    <row r="8" ht="31.5" customHeight="1" spans="1:7">
      <c r="A8" s="21" t="s">
        <v>326</v>
      </c>
      <c r="B8" s="22"/>
      <c r="C8" s="22"/>
      <c r="D8" s="23"/>
      <c r="E8" s="18">
        <v>1136600</v>
      </c>
      <c r="F8" s="19"/>
      <c r="G8" s="20"/>
    </row>
    <row r="9" ht="31.5" customHeight="1" spans="1:7">
      <c r="A9" s="24"/>
      <c r="B9" s="22" t="s">
        <v>300</v>
      </c>
      <c r="C9" s="22" t="s">
        <v>302</v>
      </c>
      <c r="D9" s="23" t="s">
        <v>405</v>
      </c>
      <c r="E9" s="25">
        <v>10000</v>
      </c>
      <c r="F9" s="19"/>
      <c r="G9" s="20"/>
    </row>
    <row r="10" ht="31.5" customHeight="1" spans="1:7">
      <c r="A10" s="24"/>
      <c r="B10" s="22" t="s">
        <v>311</v>
      </c>
      <c r="C10" s="22" t="s">
        <v>315</v>
      </c>
      <c r="D10" s="23" t="s">
        <v>405</v>
      </c>
      <c r="E10" s="25">
        <v>800000</v>
      </c>
      <c r="F10" s="19"/>
      <c r="G10" s="20"/>
    </row>
    <row r="11" ht="31.5" customHeight="1" spans="1:7">
      <c r="A11" s="24"/>
      <c r="B11" s="22" t="s">
        <v>311</v>
      </c>
      <c r="C11" s="22" t="s">
        <v>313</v>
      </c>
      <c r="D11" s="23" t="s">
        <v>405</v>
      </c>
      <c r="E11" s="25">
        <v>50000</v>
      </c>
      <c r="F11" s="19"/>
      <c r="G11" s="20"/>
    </row>
    <row r="12" ht="31.5" customHeight="1" spans="1:7">
      <c r="A12" s="24"/>
      <c r="B12" s="22" t="s">
        <v>300</v>
      </c>
      <c r="C12" s="22" t="s">
        <v>306</v>
      </c>
      <c r="D12" s="23" t="s">
        <v>405</v>
      </c>
      <c r="E12" s="25">
        <v>100000</v>
      </c>
      <c r="F12" s="19"/>
      <c r="G12" s="20"/>
    </row>
    <row r="13" ht="31.5" customHeight="1" spans="1:7">
      <c r="A13" s="24"/>
      <c r="B13" s="22" t="s">
        <v>300</v>
      </c>
      <c r="C13" s="22" t="s">
        <v>308</v>
      </c>
      <c r="D13" s="23" t="s">
        <v>405</v>
      </c>
      <c r="E13" s="25">
        <v>176600</v>
      </c>
      <c r="F13" s="19"/>
      <c r="G13" s="20"/>
    </row>
    <row r="14" ht="31.5" customHeight="1" spans="1:7">
      <c r="A14" s="26"/>
      <c r="B14" s="26"/>
      <c r="C14" s="26"/>
      <c r="D14" s="27"/>
      <c r="E14" s="19"/>
      <c r="F14" s="19"/>
      <c r="G14" s="20"/>
    </row>
    <row r="15" ht="31.5" customHeight="1" spans="1:7">
      <c r="A15" s="28" t="s">
        <v>75</v>
      </c>
      <c r="B15" s="29" t="s">
        <v>145</v>
      </c>
      <c r="C15" s="29"/>
      <c r="D15" s="29"/>
      <c r="E15" s="30">
        <f>E7</f>
        <v>1136600</v>
      </c>
      <c r="F15" s="30" t="s">
        <v>145</v>
      </c>
      <c r="G15" s="30" t="s">
        <v>145</v>
      </c>
    </row>
    <row r="16" s="1" customFormat="1" ht="18" customHeight="1" spans="1:7">
      <c r="A16" s="31"/>
      <c r="B16" s="32"/>
    </row>
  </sheetData>
  <mergeCells count="7">
    <mergeCell ref="A2:G2"/>
    <mergeCell ref="E4:G4"/>
    <mergeCell ref="A15:D15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"/>
  <sheetViews>
    <sheetView showGridLines="0" view="pageBreakPreview" zoomScaleNormal="100" workbookViewId="0">
      <selection activeCell="A1" sqref="A1:A19"/>
    </sheetView>
  </sheetViews>
  <sheetFormatPr defaultColWidth="0" defaultRowHeight="15" zeroHeight="1"/>
  <cols>
    <col min="1" max="1" width="75.7142857142857" style="286" customWidth="1"/>
    <col min="2" max="16384" width="9.14285714285714" style="287" hidden="1"/>
  </cols>
  <sheetData>
    <row r="1" ht="41.25" customHeight="1" spans="1:1">
      <c r="A1" s="288" t="s">
        <v>2</v>
      </c>
    </row>
    <row r="2" spans="1:1">
      <c r="A2" s="289"/>
    </row>
    <row r="3" ht="27" customHeight="1" spans="1:1">
      <c r="A3" s="290" t="s">
        <v>3</v>
      </c>
    </row>
    <row r="4" ht="27" customHeight="1" spans="1:1">
      <c r="A4" s="290" t="s">
        <v>4</v>
      </c>
    </row>
    <row r="5" ht="27" customHeight="1" spans="1:1">
      <c r="A5" s="290" t="s">
        <v>5</v>
      </c>
    </row>
    <row r="6" ht="27" customHeight="1" spans="1:1">
      <c r="A6" s="290" t="s">
        <v>6</v>
      </c>
    </row>
    <row r="7" ht="27" customHeight="1" spans="1:1">
      <c r="A7" s="290" t="s">
        <v>7</v>
      </c>
    </row>
    <row r="8" ht="27" customHeight="1" spans="1:1">
      <c r="A8" s="290" t="s">
        <v>8</v>
      </c>
    </row>
    <row r="9" ht="27" customHeight="1" spans="1:1">
      <c r="A9" s="290" t="s">
        <v>9</v>
      </c>
    </row>
    <row r="10" ht="27" customHeight="1" spans="1:1">
      <c r="A10" s="290" t="s">
        <v>10</v>
      </c>
    </row>
    <row r="11" ht="27" customHeight="1" spans="1:1">
      <c r="A11" s="290" t="s">
        <v>11</v>
      </c>
    </row>
    <row r="12" ht="27" customHeight="1" spans="1:1">
      <c r="A12" s="290" t="s">
        <v>12</v>
      </c>
    </row>
    <row r="13" ht="27" customHeight="1" spans="1:1">
      <c r="A13" s="290" t="s">
        <v>13</v>
      </c>
    </row>
    <row r="14" ht="27" customHeight="1" spans="1:1">
      <c r="A14" s="290" t="s">
        <v>14</v>
      </c>
    </row>
    <row r="15" ht="27" customHeight="1" spans="1:1">
      <c r="A15" s="290" t="s">
        <v>15</v>
      </c>
    </row>
    <row r="16" ht="27" customHeight="1" spans="1:1">
      <c r="A16" s="290" t="s">
        <v>16</v>
      </c>
    </row>
    <row r="17" ht="27" customHeight="1" spans="1:1">
      <c r="A17" s="290" t="s">
        <v>17</v>
      </c>
    </row>
    <row r="18" ht="27" customHeight="1" spans="1:1">
      <c r="A18" s="290" t="s">
        <v>18</v>
      </c>
    </row>
    <row r="19" ht="27" customHeight="1" spans="1:1">
      <c r="A19" s="290" t="s">
        <v>19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B7" sqref="B7"/>
    </sheetView>
  </sheetViews>
  <sheetFormatPr defaultColWidth="0" defaultRowHeight="12" zeroHeight="1" outlineLevelCol="3"/>
  <cols>
    <col min="1" max="1" width="35.1428571428571" style="32" customWidth="1"/>
    <col min="2" max="2" width="20.7142857142857" style="32" customWidth="1"/>
    <col min="3" max="3" width="35.1428571428571" style="32" customWidth="1"/>
    <col min="4" max="4" width="20.7142857142857" style="32" customWidth="1"/>
    <col min="5" max="16384" width="8" style="70" hidden="1"/>
  </cols>
  <sheetData>
    <row r="1" s="67" customFormat="1" customHeight="1" spans="1:4">
      <c r="A1" s="80"/>
      <c r="B1" s="80"/>
      <c r="C1" s="80"/>
      <c r="D1" s="280"/>
    </row>
    <row r="2" s="279" customFormat="1" ht="36" customHeight="1" spans="1:4">
      <c r="A2" s="73" t="s">
        <v>3</v>
      </c>
      <c r="B2" s="281"/>
      <c r="C2" s="281"/>
      <c r="D2" s="281"/>
    </row>
    <row r="3" s="68" customFormat="1" ht="24" customHeight="1" spans="1:4">
      <c r="A3" s="113" t="str">
        <f>"部门名称："&amp;封面!$A$2</f>
        <v>部门名称：（巍山县公安局交通管理大队部门）</v>
      </c>
      <c r="B3" s="258"/>
      <c r="C3" s="258"/>
      <c r="D3" s="167" t="s">
        <v>20</v>
      </c>
    </row>
    <row r="4" ht="19.5" customHeight="1" spans="1:4">
      <c r="A4" s="77" t="s">
        <v>21</v>
      </c>
      <c r="B4" s="77"/>
      <c r="C4" s="77" t="s">
        <v>22</v>
      </c>
      <c r="D4" s="77"/>
    </row>
    <row r="5" ht="19.5" customHeight="1" spans="1:4">
      <c r="A5" s="77" t="s">
        <v>23</v>
      </c>
      <c r="B5" s="77" t="s">
        <v>24</v>
      </c>
      <c r="C5" s="77" t="s">
        <v>25</v>
      </c>
      <c r="D5" s="77" t="s">
        <v>24</v>
      </c>
    </row>
    <row r="6" ht="19.5" customHeight="1" spans="1:4">
      <c r="A6" s="77"/>
      <c r="B6" s="77"/>
      <c r="C6" s="77"/>
      <c r="D6" s="77"/>
    </row>
    <row r="7" ht="21.95" customHeight="1" spans="1:4">
      <c r="A7" s="129" t="s">
        <v>26</v>
      </c>
      <c r="B7" s="144">
        <v>6695427.62</v>
      </c>
      <c r="C7" s="129" t="s">
        <v>27</v>
      </c>
      <c r="D7" s="25"/>
    </row>
    <row r="8" ht="21.95" customHeight="1" spans="1:4">
      <c r="A8" s="129" t="s">
        <v>28</v>
      </c>
      <c r="B8" s="144"/>
      <c r="C8" s="129" t="s">
        <v>29</v>
      </c>
      <c r="D8" s="25"/>
    </row>
    <row r="9" ht="21.95" customHeight="1" spans="1:4">
      <c r="A9" s="129" t="s">
        <v>30</v>
      </c>
      <c r="B9" s="144"/>
      <c r="C9" s="129" t="s">
        <v>31</v>
      </c>
      <c r="D9" s="25"/>
    </row>
    <row r="10" ht="21.95" customHeight="1" spans="1:4">
      <c r="A10" s="129" t="s">
        <v>32</v>
      </c>
      <c r="B10" s="144"/>
      <c r="C10" s="129" t="s">
        <v>33</v>
      </c>
      <c r="D10" s="25">
        <v>6320576.16</v>
      </c>
    </row>
    <row r="11" ht="21.95" customHeight="1" spans="1:4">
      <c r="A11" s="129" t="s">
        <v>34</v>
      </c>
      <c r="B11" s="282">
        <f>SUM(B12:B16)</f>
        <v>0</v>
      </c>
      <c r="C11" s="129" t="s">
        <v>35</v>
      </c>
      <c r="D11" s="25"/>
    </row>
    <row r="12" ht="21.95" customHeight="1" spans="1:4">
      <c r="A12" s="283" t="s">
        <v>36</v>
      </c>
      <c r="B12" s="144"/>
      <c r="C12" s="129" t="s">
        <v>37</v>
      </c>
      <c r="D12" s="25"/>
    </row>
    <row r="13" ht="21.95" customHeight="1" spans="1:4">
      <c r="A13" s="283" t="s">
        <v>38</v>
      </c>
      <c r="B13" s="144"/>
      <c r="C13" s="129" t="s">
        <v>39</v>
      </c>
      <c r="D13" s="25"/>
    </row>
    <row r="14" ht="21.95" customHeight="1" spans="1:4">
      <c r="A14" s="283" t="s">
        <v>40</v>
      </c>
      <c r="B14" s="144"/>
      <c r="C14" s="129" t="s">
        <v>41</v>
      </c>
      <c r="D14" s="25">
        <v>169084.67</v>
      </c>
    </row>
    <row r="15" ht="21.95" customHeight="1" spans="1:4">
      <c r="A15" s="283" t="s">
        <v>42</v>
      </c>
      <c r="B15" s="144"/>
      <c r="C15" s="129" t="s">
        <v>43</v>
      </c>
      <c r="D15" s="25">
        <v>88796.67</v>
      </c>
    </row>
    <row r="16" ht="21.95" customHeight="1" spans="1:4">
      <c r="A16" s="284" t="s">
        <v>44</v>
      </c>
      <c r="B16" s="285"/>
      <c r="C16" s="129" t="s">
        <v>45</v>
      </c>
      <c r="D16" s="25"/>
    </row>
    <row r="17" ht="21.95" customHeight="1" spans="1:4">
      <c r="A17" s="284"/>
      <c r="B17" s="285"/>
      <c r="C17" s="129" t="s">
        <v>46</v>
      </c>
      <c r="D17" s="25"/>
    </row>
    <row r="18" ht="21.95" customHeight="1" spans="1:4">
      <c r="A18" s="264"/>
      <c r="B18" s="285"/>
      <c r="C18" s="129" t="s">
        <v>47</v>
      </c>
      <c r="D18" s="25"/>
    </row>
    <row r="19" ht="21.95" customHeight="1" spans="1:4">
      <c r="A19" s="264"/>
      <c r="B19" s="285"/>
      <c r="C19" s="129" t="s">
        <v>48</v>
      </c>
      <c r="D19" s="25"/>
    </row>
    <row r="20" ht="21.95" customHeight="1" spans="1:4">
      <c r="A20" s="264"/>
      <c r="B20" s="285"/>
      <c r="C20" s="129" t="s">
        <v>49</v>
      </c>
      <c r="D20" s="25"/>
    </row>
    <row r="21" ht="21.95" customHeight="1" spans="1:4">
      <c r="A21" s="264"/>
      <c r="B21" s="285"/>
      <c r="C21" s="129" t="s">
        <v>50</v>
      </c>
      <c r="D21" s="25"/>
    </row>
    <row r="22" ht="21.95" customHeight="1" spans="1:4">
      <c r="A22" s="264"/>
      <c r="B22" s="285"/>
      <c r="C22" s="129" t="s">
        <v>51</v>
      </c>
      <c r="D22" s="25"/>
    </row>
    <row r="23" ht="21.95" customHeight="1" spans="1:4">
      <c r="A23" s="264"/>
      <c r="B23" s="285"/>
      <c r="C23" s="129" t="s">
        <v>52</v>
      </c>
      <c r="D23" s="25"/>
    </row>
    <row r="24" ht="21.95" customHeight="1" spans="1:4">
      <c r="A24" s="264"/>
      <c r="B24" s="285"/>
      <c r="C24" s="129" t="s">
        <v>53</v>
      </c>
      <c r="D24" s="25"/>
    </row>
    <row r="25" ht="21.95" customHeight="1" spans="1:4">
      <c r="A25" s="264"/>
      <c r="B25" s="285"/>
      <c r="C25" s="129" t="s">
        <v>54</v>
      </c>
      <c r="D25" s="25">
        <v>116970.12</v>
      </c>
    </row>
    <row r="26" ht="21.95" customHeight="1" spans="1:4">
      <c r="A26" s="264"/>
      <c r="B26" s="285"/>
      <c r="C26" s="129" t="s">
        <v>55</v>
      </c>
      <c r="D26" s="25"/>
    </row>
    <row r="27" ht="21.95" customHeight="1" spans="1:4">
      <c r="A27" s="264"/>
      <c r="B27" s="285"/>
      <c r="C27" s="129" t="s">
        <v>56</v>
      </c>
      <c r="D27" s="25"/>
    </row>
    <row r="28" ht="21.95" customHeight="1" spans="1:4">
      <c r="A28" s="264"/>
      <c r="B28" s="285"/>
      <c r="C28" s="129" t="s">
        <v>57</v>
      </c>
      <c r="D28" s="25"/>
    </row>
    <row r="29" ht="21.95" customHeight="1" spans="1:4">
      <c r="A29" s="264"/>
      <c r="B29" s="285"/>
      <c r="C29" s="129" t="s">
        <v>58</v>
      </c>
      <c r="D29" s="25"/>
    </row>
    <row r="30" ht="21.95" customHeight="1" spans="1:4">
      <c r="A30" s="264"/>
      <c r="B30" s="285"/>
      <c r="C30" s="129" t="s">
        <v>59</v>
      </c>
      <c r="D30" s="25"/>
    </row>
    <row r="31" ht="21.95" customHeight="1" spans="1:4">
      <c r="A31" s="264"/>
      <c r="B31" s="285"/>
      <c r="C31" s="129" t="s">
        <v>60</v>
      </c>
      <c r="D31" s="144"/>
    </row>
    <row r="32" ht="21.95" customHeight="1" spans="1:4">
      <c r="A32" s="264"/>
      <c r="B32" s="285"/>
      <c r="C32" s="129"/>
      <c r="D32" s="144"/>
    </row>
    <row r="33" ht="21.95" customHeight="1" spans="1:4">
      <c r="A33" s="155" t="s">
        <v>61</v>
      </c>
      <c r="B33" s="260">
        <f>SUM(B7:B11)</f>
        <v>6695427.62</v>
      </c>
      <c r="C33" s="155" t="s">
        <v>62</v>
      </c>
      <c r="D33" s="260">
        <f>SUM(D7:D31)</f>
        <v>6695427.62</v>
      </c>
    </row>
    <row r="34" ht="21.95" customHeight="1" spans="1:4">
      <c r="A34" s="129" t="s">
        <v>63</v>
      </c>
      <c r="B34" s="282">
        <f>SUM(B35:B39)</f>
        <v>0</v>
      </c>
      <c r="C34" s="129" t="s">
        <v>64</v>
      </c>
      <c r="D34" s="282">
        <f>SUM(D35:D39)</f>
        <v>0</v>
      </c>
    </row>
    <row r="35" ht="21.95" customHeight="1" spans="1:4">
      <c r="A35" s="129" t="s">
        <v>65</v>
      </c>
      <c r="B35" s="144"/>
      <c r="C35" s="129" t="s">
        <v>65</v>
      </c>
      <c r="D35" s="144"/>
    </row>
    <row r="36" ht="21.95" customHeight="1" spans="1:4">
      <c r="A36" s="129" t="s">
        <v>66</v>
      </c>
      <c r="B36" s="144"/>
      <c r="C36" s="129" t="s">
        <v>66</v>
      </c>
      <c r="D36" s="144"/>
    </row>
    <row r="37" ht="21.95" customHeight="1" spans="1:4">
      <c r="A37" s="129" t="s">
        <v>67</v>
      </c>
      <c r="B37" s="144"/>
      <c r="C37" s="129" t="s">
        <v>67</v>
      </c>
      <c r="D37" s="144"/>
    </row>
    <row r="38" ht="21.95" customHeight="1" spans="1:4">
      <c r="A38" s="129" t="s">
        <v>68</v>
      </c>
      <c r="B38" s="144"/>
      <c r="C38" s="129" t="s">
        <v>68</v>
      </c>
      <c r="D38" s="144"/>
    </row>
    <row r="39" ht="21.95" customHeight="1" spans="1:4">
      <c r="A39" s="129" t="s">
        <v>69</v>
      </c>
      <c r="B39" s="144"/>
      <c r="C39" s="129" t="s">
        <v>69</v>
      </c>
      <c r="D39" s="144"/>
    </row>
    <row r="40" ht="21.95" customHeight="1" spans="1:4">
      <c r="A40" s="155" t="s">
        <v>70</v>
      </c>
      <c r="B40" s="260">
        <f>SUM(B33,B34)</f>
        <v>6695427.62</v>
      </c>
      <c r="C40" s="155" t="s">
        <v>71</v>
      </c>
      <c r="D40" s="260">
        <f>SUM(D33:D34)</f>
        <v>6695427.62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E27" sqref="E27"/>
    </sheetView>
  </sheetViews>
  <sheetFormatPr defaultColWidth="8" defaultRowHeight="14.25" customHeight="1"/>
  <cols>
    <col min="1" max="1" width="21.1428571428571" style="32" customWidth="1"/>
    <col min="2" max="2" width="35.2857142857143" style="32" customWidth="1"/>
    <col min="3" max="14" width="12" style="32" customWidth="1"/>
    <col min="15" max="18" width="12" style="70" customWidth="1"/>
    <col min="19" max="20" width="12" style="32" customWidth="1"/>
    <col min="21" max="16384" width="8" style="70"/>
  </cols>
  <sheetData>
    <row r="1" s="67" customFormat="1" ht="12" customHeight="1" spans="1:20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  <c r="T1" s="81"/>
    </row>
    <row r="2" s="67" customFormat="1" ht="36" customHeight="1" spans="1:20">
      <c r="A2" s="73" t="s">
        <v>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="68" customFormat="1" ht="24" customHeight="1" spans="1:20">
      <c r="A3" s="113" t="str">
        <f>"部门名称："&amp;封面!$A$2</f>
        <v>部门名称：（巍山县公安局交通管理大队部门）</v>
      </c>
      <c r="B3" s="114"/>
      <c r="C3" s="114" t="e">
        <f>SUBSTITUTE(封面!#REF!," ","")&amp;封面!#REF!</f>
        <v>#REF!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67" t="s">
        <v>20</v>
      </c>
      <c r="T3" s="167" t="s">
        <v>72</v>
      </c>
    </row>
    <row r="4" ht="18.75" customHeight="1" spans="1:20">
      <c r="A4" s="273" t="s">
        <v>73</v>
      </c>
      <c r="B4" s="273" t="s">
        <v>74</v>
      </c>
      <c r="C4" s="273" t="s">
        <v>75</v>
      </c>
      <c r="D4" s="273" t="s">
        <v>76</v>
      </c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 t="s">
        <v>63</v>
      </c>
      <c r="P4" s="273"/>
      <c r="Q4" s="273"/>
      <c r="R4" s="273"/>
      <c r="S4" s="273"/>
      <c r="T4" s="273"/>
    </row>
    <row r="5" ht="18.75" customHeight="1" spans="1:20">
      <c r="A5" s="273"/>
      <c r="B5" s="273"/>
      <c r="C5" s="273"/>
      <c r="D5" s="273" t="s">
        <v>77</v>
      </c>
      <c r="E5" s="273" t="s">
        <v>78</v>
      </c>
      <c r="F5" s="273" t="s">
        <v>79</v>
      </c>
      <c r="G5" s="273" t="s">
        <v>80</v>
      </c>
      <c r="H5" s="273" t="s">
        <v>81</v>
      </c>
      <c r="I5" s="273" t="s">
        <v>82</v>
      </c>
      <c r="J5" s="273"/>
      <c r="K5" s="273"/>
      <c r="L5" s="273"/>
      <c r="M5" s="273"/>
      <c r="N5" s="273"/>
      <c r="O5" s="273" t="s">
        <v>77</v>
      </c>
      <c r="P5" s="273" t="s">
        <v>78</v>
      </c>
      <c r="Q5" s="273" t="s">
        <v>79</v>
      </c>
      <c r="R5" s="273" t="s">
        <v>80</v>
      </c>
      <c r="S5" s="273" t="s">
        <v>81</v>
      </c>
      <c r="T5" s="273" t="s">
        <v>82</v>
      </c>
    </row>
    <row r="6" ht="33.75" customHeight="1" spans="1:20">
      <c r="A6" s="273"/>
      <c r="B6" s="273"/>
      <c r="C6" s="273"/>
      <c r="D6" s="273"/>
      <c r="E6" s="273"/>
      <c r="F6" s="273"/>
      <c r="G6" s="273"/>
      <c r="H6" s="273"/>
      <c r="I6" s="273" t="s">
        <v>77</v>
      </c>
      <c r="J6" s="273" t="s">
        <v>83</v>
      </c>
      <c r="K6" s="273" t="s">
        <v>84</v>
      </c>
      <c r="L6" s="273" t="s">
        <v>85</v>
      </c>
      <c r="M6" s="273" t="s">
        <v>86</v>
      </c>
      <c r="N6" s="273" t="s">
        <v>87</v>
      </c>
      <c r="O6" s="273"/>
      <c r="P6" s="273"/>
      <c r="Q6" s="273"/>
      <c r="R6" s="273"/>
      <c r="S6" s="273"/>
      <c r="T6" s="273"/>
    </row>
    <row r="7" ht="16.5" customHeight="1" spans="1:20">
      <c r="A7" s="274">
        <v>1</v>
      </c>
      <c r="B7" s="274">
        <v>2</v>
      </c>
      <c r="C7" s="274" t="s">
        <v>88</v>
      </c>
      <c r="D7" s="274" t="s">
        <v>89</v>
      </c>
      <c r="E7" s="274">
        <v>5</v>
      </c>
      <c r="F7" s="274">
        <v>6</v>
      </c>
      <c r="G7" s="274">
        <v>7</v>
      </c>
      <c r="H7" s="274">
        <v>8</v>
      </c>
      <c r="I7" s="274" t="s">
        <v>90</v>
      </c>
      <c r="J7" s="274">
        <v>10</v>
      </c>
      <c r="K7" s="274">
        <v>11</v>
      </c>
      <c r="L7" s="274">
        <v>12</v>
      </c>
      <c r="M7" s="274">
        <v>13</v>
      </c>
      <c r="N7" s="274">
        <v>14</v>
      </c>
      <c r="O7" s="274" t="s">
        <v>91</v>
      </c>
      <c r="P7" s="274">
        <v>16</v>
      </c>
      <c r="Q7" s="274">
        <v>17</v>
      </c>
      <c r="R7" s="274">
        <v>18</v>
      </c>
      <c r="S7" s="274">
        <v>19</v>
      </c>
      <c r="T7" s="274">
        <v>20</v>
      </c>
    </row>
    <row r="8" ht="16.5" customHeight="1" spans="1:20">
      <c r="A8" s="192" t="s">
        <v>92</v>
      </c>
      <c r="B8" s="192" t="s">
        <v>93</v>
      </c>
      <c r="C8" s="25">
        <v>6695427.62</v>
      </c>
      <c r="D8" s="25">
        <v>6695427.62</v>
      </c>
      <c r="E8" s="25">
        <v>6695427.62</v>
      </c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</row>
    <row r="9" ht="16.5" customHeight="1" spans="1:20">
      <c r="A9" s="276" t="s">
        <v>94</v>
      </c>
      <c r="B9" s="276" t="s">
        <v>93</v>
      </c>
      <c r="C9" s="25">
        <v>6695427.62</v>
      </c>
      <c r="D9" s="25">
        <v>6695427.62</v>
      </c>
      <c r="E9" s="25">
        <v>6695427.62</v>
      </c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</row>
    <row r="10" ht="16.5" customHeight="1" spans="1:20">
      <c r="A10" s="277" t="s">
        <v>75</v>
      </c>
      <c r="B10" s="278"/>
      <c r="C10" s="18">
        <v>6695427.62</v>
      </c>
      <c r="D10" s="18">
        <v>6695427.62</v>
      </c>
      <c r="E10" s="18">
        <v>6695427.62</v>
      </c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48" orientation="landscape" blackAndWhite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showGridLines="0" showZeros="0" view="pageBreakPreview" zoomScale="85" zoomScaleNormal="85" workbookViewId="0">
      <pane xSplit="3" ySplit="7" topLeftCell="D8" activePane="bottomRight" state="frozen"/>
      <selection/>
      <selection pane="topRight"/>
      <selection pane="bottomLeft"/>
      <selection pane="bottomRight" activeCell="C23" sqref="C23"/>
    </sheetView>
  </sheetViews>
  <sheetFormatPr defaultColWidth="9.14285714285714" defaultRowHeight="14.25" customHeight="1"/>
  <cols>
    <col min="1" max="1" width="11.4285714285714" style="32" customWidth="1"/>
    <col min="2" max="2" width="26.7142857142857" style="32" customWidth="1"/>
    <col min="3" max="23" width="15.5714285714286" style="32" customWidth="1"/>
    <col min="24" max="16384" width="9.14285714285714" style="32"/>
  </cols>
  <sheetData>
    <row r="1" s="82" customFormat="1" ht="15.75" customHeight="1" spans="1:23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1"/>
      <c r="R1" s="80"/>
      <c r="S1" s="80"/>
      <c r="T1" s="80"/>
      <c r="U1" s="80"/>
      <c r="V1" s="80"/>
      <c r="W1" s="81"/>
    </row>
    <row r="2" s="82" customFormat="1" ht="39" customHeight="1" spans="1:23">
      <c r="A2" s="73" t="s">
        <v>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="88" customFormat="1" ht="24" customHeight="1" spans="1:23">
      <c r="A3" s="84" t="str">
        <f>"部门名称："&amp;封面!$A$2</f>
        <v>部门名称：（巍山县公安局交通管理大队部门）</v>
      </c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114"/>
      <c r="P3" s="114"/>
      <c r="Q3" s="167"/>
      <c r="R3" s="167"/>
      <c r="S3" s="167"/>
      <c r="T3" s="167"/>
      <c r="U3" s="114"/>
      <c r="V3" s="114"/>
      <c r="W3" s="167" t="s">
        <v>20</v>
      </c>
    </row>
    <row r="4" s="88" customFormat="1" ht="24" customHeight="1" spans="1:23">
      <c r="A4" s="76" t="s">
        <v>95</v>
      </c>
      <c r="B4" s="76" t="s">
        <v>96</v>
      </c>
      <c r="C4" s="266" t="s">
        <v>75</v>
      </c>
      <c r="D4" s="267"/>
      <c r="E4" s="268" t="s">
        <v>97</v>
      </c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118" t="s">
        <v>98</v>
      </c>
      <c r="S4" s="119"/>
      <c r="T4" s="119"/>
      <c r="U4" s="119"/>
      <c r="V4" s="119"/>
      <c r="W4" s="120"/>
    </row>
    <row r="5" s="88" customFormat="1" ht="24" customHeight="1" spans="1:23">
      <c r="A5" s="76"/>
      <c r="B5" s="76"/>
      <c r="C5" s="121"/>
      <c r="D5" s="76" t="s">
        <v>99</v>
      </c>
      <c r="E5" s="76" t="s">
        <v>77</v>
      </c>
      <c r="F5" s="268" t="s">
        <v>78</v>
      </c>
      <c r="G5" s="268"/>
      <c r="H5" s="268"/>
      <c r="I5" s="76" t="s">
        <v>79</v>
      </c>
      <c r="J5" s="76" t="s">
        <v>80</v>
      </c>
      <c r="K5" s="76" t="s">
        <v>81</v>
      </c>
      <c r="L5" s="76" t="s">
        <v>82</v>
      </c>
      <c r="M5" s="76"/>
      <c r="N5" s="76"/>
      <c r="O5" s="76"/>
      <c r="P5" s="76"/>
      <c r="Q5" s="76"/>
      <c r="R5" s="117" t="s">
        <v>77</v>
      </c>
      <c r="S5" s="117" t="s">
        <v>78</v>
      </c>
      <c r="T5" s="117" t="s">
        <v>79</v>
      </c>
      <c r="U5" s="117" t="s">
        <v>80</v>
      </c>
      <c r="V5" s="117" t="s">
        <v>81</v>
      </c>
      <c r="W5" s="117" t="s">
        <v>82</v>
      </c>
    </row>
    <row r="6" ht="32.25" customHeight="1" spans="1:23">
      <c r="A6" s="76"/>
      <c r="B6" s="76"/>
      <c r="C6" s="123"/>
      <c r="D6" s="76"/>
      <c r="E6" s="76"/>
      <c r="F6" s="76" t="s">
        <v>77</v>
      </c>
      <c r="G6" s="76" t="s">
        <v>100</v>
      </c>
      <c r="H6" s="76" t="s">
        <v>101</v>
      </c>
      <c r="I6" s="76"/>
      <c r="J6" s="76"/>
      <c r="K6" s="76"/>
      <c r="L6" s="76" t="s">
        <v>77</v>
      </c>
      <c r="M6" s="76" t="s">
        <v>102</v>
      </c>
      <c r="N6" s="76" t="s">
        <v>103</v>
      </c>
      <c r="O6" s="76" t="s">
        <v>104</v>
      </c>
      <c r="P6" s="76" t="s">
        <v>105</v>
      </c>
      <c r="Q6" s="76" t="s">
        <v>106</v>
      </c>
      <c r="R6" s="123"/>
      <c r="S6" s="123"/>
      <c r="T6" s="123"/>
      <c r="U6" s="123"/>
      <c r="V6" s="123"/>
      <c r="W6" s="123"/>
    </row>
    <row r="7" ht="16.5" customHeight="1" spans="1:23">
      <c r="A7" s="269">
        <v>1</v>
      </c>
      <c r="B7" s="269">
        <v>2</v>
      </c>
      <c r="C7" s="125" t="s">
        <v>107</v>
      </c>
      <c r="D7" s="125" t="s">
        <v>108</v>
      </c>
      <c r="E7" s="125" t="s">
        <v>109</v>
      </c>
      <c r="F7" s="125" t="s">
        <v>110</v>
      </c>
      <c r="G7" s="125">
        <v>7</v>
      </c>
      <c r="H7" s="125">
        <v>8</v>
      </c>
      <c r="I7" s="125">
        <v>9</v>
      </c>
      <c r="J7" s="125">
        <v>10</v>
      </c>
      <c r="K7" s="125">
        <v>11</v>
      </c>
      <c r="L7" s="125" t="s">
        <v>111</v>
      </c>
      <c r="M7" s="125">
        <v>13</v>
      </c>
      <c r="N7" s="125">
        <v>14</v>
      </c>
      <c r="O7" s="125">
        <v>15</v>
      </c>
      <c r="P7" s="125">
        <v>16</v>
      </c>
      <c r="Q7" s="125">
        <v>17</v>
      </c>
      <c r="R7" s="125" t="s">
        <v>112</v>
      </c>
      <c r="S7" s="125">
        <v>19</v>
      </c>
      <c r="T7" s="125">
        <v>20</v>
      </c>
      <c r="U7" s="125">
        <v>21</v>
      </c>
      <c r="V7" s="125">
        <v>22</v>
      </c>
      <c r="W7" s="125">
        <v>23</v>
      </c>
    </row>
    <row r="8" ht="20.25" customHeight="1" spans="1:23">
      <c r="A8" s="54" t="s">
        <v>113</v>
      </c>
      <c r="B8" s="54" t="s">
        <v>114</v>
      </c>
      <c r="C8" s="58">
        <v>6320576.16</v>
      </c>
      <c r="D8" s="58">
        <v>6320576.16</v>
      </c>
      <c r="E8" s="58">
        <v>6320576.16</v>
      </c>
      <c r="F8" s="58">
        <v>6320576.16</v>
      </c>
      <c r="G8" s="58">
        <v>5183976.16</v>
      </c>
      <c r="H8" s="58">
        <v>1136600</v>
      </c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</row>
    <row r="9" ht="20.25" customHeight="1" spans="1:23">
      <c r="A9" s="270" t="s">
        <v>115</v>
      </c>
      <c r="B9" s="270" t="s">
        <v>116</v>
      </c>
      <c r="C9" s="58">
        <v>6320576.16</v>
      </c>
      <c r="D9" s="58">
        <v>6320576.16</v>
      </c>
      <c r="E9" s="58">
        <v>6320576.16</v>
      </c>
      <c r="F9" s="58">
        <v>6320576.16</v>
      </c>
      <c r="G9" s="58">
        <v>5183976.16</v>
      </c>
      <c r="H9" s="58">
        <v>1136600</v>
      </c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</row>
    <row r="10" ht="20.25" customHeight="1" spans="1:23">
      <c r="A10" s="271" t="s">
        <v>117</v>
      </c>
      <c r="B10" s="271" t="s">
        <v>118</v>
      </c>
      <c r="C10" s="58">
        <v>1338376.16</v>
      </c>
      <c r="D10" s="58">
        <v>1338376.16</v>
      </c>
      <c r="E10" s="58">
        <v>1338376.16</v>
      </c>
      <c r="F10" s="58">
        <v>1338376.16</v>
      </c>
      <c r="G10" s="58">
        <v>1328376.16</v>
      </c>
      <c r="H10" s="58">
        <v>10000</v>
      </c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</row>
    <row r="11" ht="20.25" customHeight="1" spans="1:23">
      <c r="A11" s="271" t="s">
        <v>119</v>
      </c>
      <c r="B11" s="271" t="s">
        <v>120</v>
      </c>
      <c r="C11" s="58">
        <v>3855600</v>
      </c>
      <c r="D11" s="58">
        <v>3855600</v>
      </c>
      <c r="E11" s="58">
        <v>3855600</v>
      </c>
      <c r="F11" s="58">
        <v>3855600</v>
      </c>
      <c r="G11" s="58">
        <v>3855600</v>
      </c>
      <c r="H11" s="58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</row>
    <row r="12" ht="20.25" customHeight="1" spans="1:23">
      <c r="A12" s="271" t="s">
        <v>121</v>
      </c>
      <c r="B12" s="271" t="s">
        <v>122</v>
      </c>
      <c r="C12" s="58">
        <v>150000</v>
      </c>
      <c r="D12" s="58">
        <v>150000</v>
      </c>
      <c r="E12" s="58">
        <v>150000</v>
      </c>
      <c r="F12" s="58">
        <v>150000</v>
      </c>
      <c r="G12" s="58"/>
      <c r="H12" s="58">
        <v>150000</v>
      </c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</row>
    <row r="13" ht="20.25" customHeight="1" spans="1:23">
      <c r="A13" s="271" t="s">
        <v>123</v>
      </c>
      <c r="B13" s="271" t="s">
        <v>124</v>
      </c>
      <c r="C13" s="58">
        <v>976600</v>
      </c>
      <c r="D13" s="58">
        <v>976600</v>
      </c>
      <c r="E13" s="58">
        <v>976600</v>
      </c>
      <c r="F13" s="58">
        <v>976600</v>
      </c>
      <c r="G13" s="58"/>
      <c r="H13" s="58">
        <v>976600</v>
      </c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</row>
    <row r="14" ht="20.25" customHeight="1" spans="1:23">
      <c r="A14" s="54" t="s">
        <v>125</v>
      </c>
      <c r="B14" s="54" t="s">
        <v>126</v>
      </c>
      <c r="C14" s="58">
        <v>169084.67</v>
      </c>
      <c r="D14" s="58">
        <v>169084.67</v>
      </c>
      <c r="E14" s="58">
        <v>169084.67</v>
      </c>
      <c r="F14" s="58">
        <v>169084.67</v>
      </c>
      <c r="G14" s="58">
        <v>169084.67</v>
      </c>
      <c r="H14" s="58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</row>
    <row r="15" ht="20.25" customHeight="1" spans="1:23">
      <c r="A15" s="270" t="s">
        <v>127</v>
      </c>
      <c r="B15" s="270" t="s">
        <v>128</v>
      </c>
      <c r="C15" s="58">
        <v>169084.67</v>
      </c>
      <c r="D15" s="58">
        <v>169084.67</v>
      </c>
      <c r="E15" s="58">
        <v>169084.67</v>
      </c>
      <c r="F15" s="58">
        <v>169084.67</v>
      </c>
      <c r="G15" s="58">
        <v>169084.67</v>
      </c>
      <c r="H15" s="58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</row>
    <row r="16" ht="20.25" customHeight="1" spans="1:23">
      <c r="A16" s="271" t="s">
        <v>129</v>
      </c>
      <c r="B16" s="271" t="s">
        <v>130</v>
      </c>
      <c r="C16" s="58">
        <v>169084.67</v>
      </c>
      <c r="D16" s="58">
        <v>169084.67</v>
      </c>
      <c r="E16" s="58">
        <v>169084.67</v>
      </c>
      <c r="F16" s="58">
        <v>169084.67</v>
      </c>
      <c r="G16" s="58">
        <v>169084.67</v>
      </c>
      <c r="H16" s="58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</row>
    <row r="17" ht="20.25" customHeight="1" spans="1:23">
      <c r="A17" s="54" t="s">
        <v>131</v>
      </c>
      <c r="B17" s="54" t="s">
        <v>132</v>
      </c>
      <c r="C17" s="58">
        <v>88796.67</v>
      </c>
      <c r="D17" s="58">
        <v>88796.67</v>
      </c>
      <c r="E17" s="58">
        <v>88796.67</v>
      </c>
      <c r="F17" s="58">
        <v>88796.67</v>
      </c>
      <c r="G17" s="58">
        <v>88796.67</v>
      </c>
      <c r="H17" s="58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</row>
    <row r="18" ht="20.25" customHeight="1" spans="1:23">
      <c r="A18" s="270" t="s">
        <v>133</v>
      </c>
      <c r="B18" s="270" t="s">
        <v>134</v>
      </c>
      <c r="C18" s="58">
        <v>88796.67</v>
      </c>
      <c r="D18" s="58">
        <v>88796.67</v>
      </c>
      <c r="E18" s="58">
        <v>88796.67</v>
      </c>
      <c r="F18" s="58">
        <v>88796.67</v>
      </c>
      <c r="G18" s="58">
        <v>88796.67</v>
      </c>
      <c r="H18" s="58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</row>
    <row r="19" ht="20.25" customHeight="1" spans="1:23">
      <c r="A19" s="271" t="s">
        <v>135</v>
      </c>
      <c r="B19" s="271" t="s">
        <v>136</v>
      </c>
      <c r="C19" s="58">
        <v>81888.83</v>
      </c>
      <c r="D19" s="58">
        <v>81888.83</v>
      </c>
      <c r="E19" s="58">
        <v>81888.83</v>
      </c>
      <c r="F19" s="58">
        <v>81888.83</v>
      </c>
      <c r="G19" s="58">
        <v>81888.83</v>
      </c>
      <c r="H19" s="58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</row>
    <row r="20" ht="20.25" customHeight="1" spans="1:23">
      <c r="A20" s="271" t="s">
        <v>137</v>
      </c>
      <c r="B20" s="271" t="s">
        <v>138</v>
      </c>
      <c r="C20" s="58">
        <v>6907.84</v>
      </c>
      <c r="D20" s="58">
        <v>6907.84</v>
      </c>
      <c r="E20" s="58">
        <v>6907.84</v>
      </c>
      <c r="F20" s="58">
        <v>6907.84</v>
      </c>
      <c r="G20" s="58">
        <v>6907.84</v>
      </c>
      <c r="H20" s="58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</row>
    <row r="21" ht="20.25" customHeight="1" spans="1:23">
      <c r="A21" s="54" t="s">
        <v>139</v>
      </c>
      <c r="B21" s="54" t="s">
        <v>140</v>
      </c>
      <c r="C21" s="58">
        <v>116970.12</v>
      </c>
      <c r="D21" s="58">
        <v>116970.12</v>
      </c>
      <c r="E21" s="58">
        <v>116970.12</v>
      </c>
      <c r="F21" s="58">
        <v>116970.12</v>
      </c>
      <c r="G21" s="58">
        <v>116970.12</v>
      </c>
      <c r="H21" s="58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</row>
    <row r="22" ht="20.25" customHeight="1" spans="1:23">
      <c r="A22" s="270" t="s">
        <v>141</v>
      </c>
      <c r="B22" s="270" t="s">
        <v>142</v>
      </c>
      <c r="C22" s="58">
        <v>116970.12</v>
      </c>
      <c r="D22" s="58">
        <v>116970.12</v>
      </c>
      <c r="E22" s="58">
        <v>116970.12</v>
      </c>
      <c r="F22" s="58">
        <v>116970.12</v>
      </c>
      <c r="G22" s="58">
        <v>116970.12</v>
      </c>
      <c r="H22" s="58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</row>
    <row r="23" ht="20.25" customHeight="1" spans="1:23">
      <c r="A23" s="271" t="s">
        <v>143</v>
      </c>
      <c r="B23" s="271" t="s">
        <v>144</v>
      </c>
      <c r="C23" s="58">
        <v>116970.12</v>
      </c>
      <c r="D23" s="58">
        <v>116970.12</v>
      </c>
      <c r="E23" s="58">
        <v>116970.12</v>
      </c>
      <c r="F23" s="58">
        <v>116970.12</v>
      </c>
      <c r="G23" s="58">
        <v>116970.12</v>
      </c>
      <c r="H23" s="58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</row>
    <row r="24" ht="20.25" customHeight="1" spans="1:23">
      <c r="A24" s="130"/>
      <c r="B24" s="27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</row>
    <row r="25" ht="20.25" customHeight="1" spans="1:23">
      <c r="A25" s="130" t="s">
        <v>145</v>
      </c>
      <c r="B25" s="272" t="s">
        <v>145</v>
      </c>
      <c r="C25" s="212" t="s">
        <v>145</v>
      </c>
      <c r="D25" s="212" t="s">
        <v>145</v>
      </c>
      <c r="E25" s="212"/>
      <c r="F25" s="212"/>
      <c r="G25" s="212" t="s">
        <v>145</v>
      </c>
      <c r="H25" s="212" t="s">
        <v>145</v>
      </c>
      <c r="I25" s="212"/>
      <c r="J25" s="212"/>
      <c r="K25" s="212" t="s">
        <v>145</v>
      </c>
      <c r="L25" s="212"/>
      <c r="M25" s="212" t="s">
        <v>145</v>
      </c>
      <c r="N25" s="212" t="s">
        <v>145</v>
      </c>
      <c r="O25" s="212" t="s">
        <v>145</v>
      </c>
      <c r="P25" s="212" t="s">
        <v>145</v>
      </c>
      <c r="Q25" s="212" t="s">
        <v>145</v>
      </c>
      <c r="R25" s="212"/>
      <c r="S25" s="212" t="s">
        <v>145</v>
      </c>
      <c r="T25" s="212" t="s">
        <v>145</v>
      </c>
      <c r="U25" s="212" t="s">
        <v>145</v>
      </c>
      <c r="V25" s="212" t="s">
        <v>145</v>
      </c>
      <c r="W25" s="212" t="s">
        <v>145</v>
      </c>
    </row>
    <row r="26" ht="20.25" customHeight="1" spans="1:23">
      <c r="A26" s="201" t="s">
        <v>146</v>
      </c>
      <c r="B26" s="201" t="s">
        <v>146</v>
      </c>
      <c r="C26" s="52">
        <v>6695427.62</v>
      </c>
      <c r="D26" s="52">
        <v>6695427.62</v>
      </c>
      <c r="E26" s="52">
        <v>6695427.62</v>
      </c>
      <c r="F26" s="52">
        <v>6695427.62</v>
      </c>
      <c r="G26" s="52">
        <v>5558827.62</v>
      </c>
      <c r="H26" s="52">
        <v>1136600</v>
      </c>
      <c r="I26" s="216"/>
      <c r="J26" s="216"/>
      <c r="K26" s="216" t="s">
        <v>145</v>
      </c>
      <c r="L26" s="216"/>
      <c r="M26" s="216" t="s">
        <v>145</v>
      </c>
      <c r="N26" s="216" t="s">
        <v>145</v>
      </c>
      <c r="O26" s="216" t="s">
        <v>145</v>
      </c>
      <c r="P26" s="216" t="s">
        <v>145</v>
      </c>
      <c r="Q26" s="216" t="s">
        <v>145</v>
      </c>
      <c r="R26" s="216"/>
      <c r="S26" s="216" t="s">
        <v>145</v>
      </c>
      <c r="T26" s="216" t="s">
        <v>145</v>
      </c>
      <c r="U26" s="216" t="s">
        <v>145</v>
      </c>
      <c r="V26" s="216" t="s">
        <v>145</v>
      </c>
      <c r="W26" s="216" t="s">
        <v>145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6:B26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showZeros="0" view="pageBreakPreview" zoomScaleNormal="100" workbookViewId="0">
      <pane xSplit="4" ySplit="6" topLeftCell="E11" activePane="bottomRight" state="frozen"/>
      <selection/>
      <selection pane="topRight"/>
      <selection pane="bottomLeft"/>
      <selection pane="bottomRight" activeCell="D8" sqref="D8:D33"/>
    </sheetView>
  </sheetViews>
  <sheetFormatPr defaultColWidth="0" defaultRowHeight="12" customHeight="1" zeroHeight="1" outlineLevelCol="3"/>
  <cols>
    <col min="1" max="1" width="49.2857142857143" style="69" customWidth="1"/>
    <col min="2" max="2" width="38.8571428571429" style="69" customWidth="1"/>
    <col min="3" max="3" width="48.5714285714286" style="69" customWidth="1"/>
    <col min="4" max="4" width="36.4285714285714" style="69" customWidth="1"/>
    <col min="5" max="16384" width="9.14285714285714" style="70" hidden="1"/>
  </cols>
  <sheetData>
    <row r="1" s="67" customFormat="1" ht="14.25" customHeight="1" spans="1:4">
      <c r="A1" s="257"/>
      <c r="B1" s="257"/>
      <c r="C1" s="257"/>
      <c r="D1" s="72"/>
    </row>
    <row r="2" s="67" customFormat="1" ht="36" customHeight="1" spans="1:4">
      <c r="A2" s="73" t="s">
        <v>6</v>
      </c>
      <c r="B2" s="73"/>
      <c r="C2" s="73"/>
      <c r="D2" s="73"/>
    </row>
    <row r="3" s="68" customFormat="1" ht="24" customHeight="1" spans="1:4">
      <c r="A3" s="113" t="str">
        <f>"部门名称："&amp;封面!$A$2</f>
        <v>部门名称：（巍山县公安局交通管理大队部门）</v>
      </c>
      <c r="B3" s="258"/>
      <c r="C3" s="258"/>
      <c r="D3" s="167" t="s">
        <v>20</v>
      </c>
    </row>
    <row r="4" ht="19.5" customHeight="1" spans="1:4">
      <c r="A4" s="77" t="s">
        <v>21</v>
      </c>
      <c r="B4" s="77"/>
      <c r="C4" s="77" t="s">
        <v>22</v>
      </c>
      <c r="D4" s="77"/>
    </row>
    <row r="5" ht="21.75" customHeight="1" spans="1:4">
      <c r="A5" s="77" t="s">
        <v>23</v>
      </c>
      <c r="B5" s="77" t="s">
        <v>24</v>
      </c>
      <c r="C5" s="77" t="s">
        <v>147</v>
      </c>
      <c r="D5" s="77" t="s">
        <v>24</v>
      </c>
    </row>
    <row r="6" ht="17.25" customHeight="1" spans="1:4">
      <c r="A6" s="77"/>
      <c r="B6" s="76"/>
      <c r="C6" s="77"/>
      <c r="D6" s="76"/>
    </row>
    <row r="7" ht="17.25" customHeight="1" spans="1:4">
      <c r="A7" s="259" t="s">
        <v>148</v>
      </c>
      <c r="B7" s="260">
        <f>SUM(B8:B10)</f>
        <v>6695427.62</v>
      </c>
      <c r="C7" s="156" t="s">
        <v>149</v>
      </c>
      <c r="D7" s="260">
        <f>SUM(D8:D32)</f>
        <v>6695427.62</v>
      </c>
    </row>
    <row r="8" ht="17.25" customHeight="1" spans="1:4">
      <c r="A8" s="261" t="s">
        <v>150</v>
      </c>
      <c r="B8" s="25">
        <v>6695427.62</v>
      </c>
      <c r="C8" s="129" t="s">
        <v>151</v>
      </c>
      <c r="D8" s="25"/>
    </row>
    <row r="9" ht="17.25" customHeight="1" spans="1:4">
      <c r="A9" s="261" t="s">
        <v>152</v>
      </c>
      <c r="B9" s="144"/>
      <c r="C9" s="129" t="s">
        <v>153</v>
      </c>
      <c r="D9" s="25"/>
    </row>
    <row r="10" ht="17.25" customHeight="1" spans="1:4">
      <c r="A10" s="261" t="s">
        <v>154</v>
      </c>
      <c r="B10" s="144"/>
      <c r="C10" s="129" t="s">
        <v>155</v>
      </c>
      <c r="D10" s="25"/>
    </row>
    <row r="11" ht="17.25" customHeight="1" spans="1:4">
      <c r="A11" s="261"/>
      <c r="B11" s="144"/>
      <c r="C11" s="129" t="s">
        <v>156</v>
      </c>
      <c r="D11" s="25">
        <v>6320576.16</v>
      </c>
    </row>
    <row r="12" ht="17.25" customHeight="1" spans="1:4">
      <c r="A12" s="262" t="s">
        <v>157</v>
      </c>
      <c r="B12" s="260">
        <f>SUM(B13:B15)</f>
        <v>0</v>
      </c>
      <c r="C12" s="129" t="s">
        <v>158</v>
      </c>
      <c r="D12" s="25"/>
    </row>
    <row r="13" ht="17.25" customHeight="1" spans="1:4">
      <c r="A13" s="261" t="s">
        <v>150</v>
      </c>
      <c r="B13" s="158"/>
      <c r="C13" s="129" t="s">
        <v>159</v>
      </c>
      <c r="D13" s="25"/>
    </row>
    <row r="14" ht="17.25" customHeight="1" spans="1:4">
      <c r="A14" s="129" t="s">
        <v>152</v>
      </c>
      <c r="B14" s="263"/>
      <c r="C14" s="129" t="s">
        <v>160</v>
      </c>
      <c r="D14" s="25"/>
    </row>
    <row r="15" ht="17.25" customHeight="1" spans="1:4">
      <c r="A15" s="129" t="s">
        <v>154</v>
      </c>
      <c r="B15" s="263"/>
      <c r="C15" s="129" t="s">
        <v>161</v>
      </c>
      <c r="D15" s="25">
        <v>169084.67</v>
      </c>
    </row>
    <row r="16" ht="17.25" customHeight="1" spans="1:4">
      <c r="A16" s="264"/>
      <c r="B16" s="144"/>
      <c r="C16" s="129" t="s">
        <v>162</v>
      </c>
      <c r="D16" s="25">
        <v>88796.67</v>
      </c>
    </row>
    <row r="17" ht="17.25" customHeight="1" spans="1:4">
      <c r="A17" s="261"/>
      <c r="B17" s="263"/>
      <c r="C17" s="129" t="s">
        <v>163</v>
      </c>
      <c r="D17" s="25"/>
    </row>
    <row r="18" ht="17.25" customHeight="1" spans="1:4">
      <c r="A18" s="129"/>
      <c r="B18" s="263"/>
      <c r="C18" s="129" t="s">
        <v>164</v>
      </c>
      <c r="D18" s="25"/>
    </row>
    <row r="19" ht="17.25" customHeight="1" spans="1:4">
      <c r="A19" s="129"/>
      <c r="B19" s="263"/>
      <c r="C19" s="129" t="s">
        <v>165</v>
      </c>
      <c r="D19" s="25"/>
    </row>
    <row r="20" ht="17.25" customHeight="1" spans="1:4">
      <c r="B20" s="265"/>
      <c r="C20" s="129" t="s">
        <v>166</v>
      </c>
      <c r="D20" s="25"/>
    </row>
    <row r="21" ht="17.25" customHeight="1" spans="1:4">
      <c r="A21" s="261"/>
      <c r="B21" s="263"/>
      <c r="C21" s="129" t="s">
        <v>167</v>
      </c>
      <c r="D21" s="25"/>
    </row>
    <row r="22" ht="17.25" customHeight="1" spans="1:4">
      <c r="A22" s="129"/>
      <c r="B22" s="263"/>
      <c r="C22" s="129" t="s">
        <v>168</v>
      </c>
      <c r="D22" s="25"/>
    </row>
    <row r="23" ht="17.25" customHeight="1" spans="1:4">
      <c r="A23" s="129"/>
      <c r="B23" s="263"/>
      <c r="C23" s="129" t="s">
        <v>169</v>
      </c>
      <c r="D23" s="25"/>
    </row>
    <row r="24" ht="17.25" customHeight="1" spans="1:4">
      <c r="A24" s="264"/>
      <c r="B24" s="263"/>
      <c r="C24" s="129" t="s">
        <v>170</v>
      </c>
      <c r="D24" s="25"/>
    </row>
    <row r="25" ht="17.25" customHeight="1" spans="1:4">
      <c r="A25" s="264"/>
      <c r="B25" s="263"/>
      <c r="C25" s="129" t="s">
        <v>171</v>
      </c>
      <c r="D25" s="25"/>
    </row>
    <row r="26" ht="17.25" customHeight="1" spans="1:4">
      <c r="A26" s="264"/>
      <c r="B26" s="263"/>
      <c r="C26" s="129" t="s">
        <v>172</v>
      </c>
      <c r="D26" s="25">
        <v>116970.12</v>
      </c>
    </row>
    <row r="27" ht="17.25" customHeight="1" spans="1:4">
      <c r="A27" s="264"/>
      <c r="B27" s="263"/>
      <c r="C27" s="129" t="s">
        <v>173</v>
      </c>
      <c r="D27" s="25"/>
    </row>
    <row r="28" ht="17.25" customHeight="1" spans="1:4">
      <c r="A28" s="264"/>
      <c r="B28" s="263"/>
      <c r="C28" s="129" t="s">
        <v>174</v>
      </c>
      <c r="D28" s="25"/>
    </row>
    <row r="29" ht="17.25" customHeight="1" spans="1:4">
      <c r="A29" s="264"/>
      <c r="B29" s="263"/>
      <c r="C29" s="129" t="s">
        <v>175</v>
      </c>
      <c r="D29" s="25"/>
    </row>
    <row r="30" ht="17.25" customHeight="1" spans="1:4">
      <c r="A30" s="264"/>
      <c r="B30" s="263"/>
      <c r="C30" s="129" t="s">
        <v>176</v>
      </c>
      <c r="D30" s="25"/>
    </row>
    <row r="31" ht="17.25" customHeight="1" spans="1:4">
      <c r="A31" s="264"/>
      <c r="B31" s="263"/>
      <c r="C31" s="129" t="s">
        <v>177</v>
      </c>
      <c r="D31" s="25"/>
    </row>
    <row r="32" ht="17.25" customHeight="1" spans="1:4">
      <c r="A32" s="264"/>
      <c r="B32" s="263"/>
      <c r="C32" s="129" t="s">
        <v>178</v>
      </c>
      <c r="D32" s="25"/>
    </row>
    <row r="33" ht="17.25" customHeight="1" spans="1:4">
      <c r="A33" s="264"/>
      <c r="B33" s="263"/>
      <c r="C33" s="129"/>
      <c r="D33" s="25"/>
    </row>
    <row r="34" ht="17.25" customHeight="1" spans="1:4">
      <c r="A34" s="155"/>
      <c r="B34" s="158"/>
      <c r="C34" s="156" t="s">
        <v>179</v>
      </c>
      <c r="D34" s="158"/>
    </row>
    <row r="35" ht="17.25" customHeight="1" spans="1:4">
      <c r="A35" s="155" t="s">
        <v>180</v>
      </c>
      <c r="B35" s="260">
        <f>SUM(B7,B12)</f>
        <v>6695427.62</v>
      </c>
      <c r="C35" s="155" t="s">
        <v>71</v>
      </c>
      <c r="D35" s="260">
        <f>SUM(D7,D34)</f>
        <v>6695427.62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7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F29" sqref="F29"/>
    </sheetView>
  </sheetViews>
  <sheetFormatPr defaultColWidth="9.14285714285714" defaultRowHeight="14.25" customHeight="1"/>
  <cols>
    <col min="1" max="1" width="20.1428571428571" style="160" customWidth="1"/>
    <col min="2" max="2" width="39.7142857142857" style="160" customWidth="1"/>
    <col min="3" max="3" width="13.7142857142857" style="160" customWidth="1"/>
    <col min="4" max="13" width="13.7142857142857" style="32" customWidth="1"/>
    <col min="14" max="16384" width="9.14285714285714" style="32"/>
  </cols>
  <sheetData>
    <row r="1" s="82" customFormat="1" ht="12" customHeight="1" spans="1:13">
      <c r="A1" s="205"/>
      <c r="B1" s="205"/>
      <c r="C1" s="205"/>
      <c r="E1" s="243"/>
      <c r="G1" s="81"/>
      <c r="H1" s="81"/>
      <c r="J1" s="243"/>
      <c r="L1" s="81"/>
      <c r="M1" s="81"/>
    </row>
    <row r="2" s="82" customFormat="1" ht="39" customHeight="1" spans="1:13">
      <c r="A2" s="73" t="s">
        <v>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="88" customFormat="1" ht="24" customHeight="1" spans="1:13">
      <c r="A3" s="113" t="str">
        <f>"部门名称："&amp;封面!$A$2</f>
        <v>部门名称：（巍山县公安局交通管理大队部门）</v>
      </c>
      <c r="B3" s="207"/>
      <c r="C3" s="207"/>
      <c r="D3" s="88"/>
      <c r="E3" s="88"/>
      <c r="F3" s="88"/>
      <c r="G3" s="166"/>
      <c r="H3" s="167"/>
      <c r="I3" s="167"/>
      <c r="J3" s="167"/>
      <c r="K3" s="167"/>
      <c r="L3" s="166"/>
      <c r="M3" s="167" t="s">
        <v>20</v>
      </c>
    </row>
    <row r="4" ht="20.25" customHeight="1" spans="1:13">
      <c r="A4" s="173" t="s">
        <v>181</v>
      </c>
      <c r="B4" s="173"/>
      <c r="C4" s="173" t="s">
        <v>75</v>
      </c>
      <c r="D4" s="77" t="s">
        <v>182</v>
      </c>
      <c r="E4" s="77"/>
      <c r="F4" s="77"/>
      <c r="G4" s="77"/>
      <c r="H4" s="77"/>
      <c r="I4" s="77" t="s">
        <v>183</v>
      </c>
      <c r="J4" s="77"/>
      <c r="K4" s="77"/>
      <c r="L4" s="77"/>
      <c r="M4" s="77"/>
    </row>
    <row r="5" ht="20.25" customHeight="1" spans="1:13">
      <c r="A5" s="173" t="s">
        <v>95</v>
      </c>
      <c r="B5" s="173" t="s">
        <v>96</v>
      </c>
      <c r="C5" s="173"/>
      <c r="D5" s="77" t="s">
        <v>77</v>
      </c>
      <c r="E5" s="77" t="s">
        <v>100</v>
      </c>
      <c r="F5" s="77"/>
      <c r="G5" s="77"/>
      <c r="H5" s="77" t="s">
        <v>101</v>
      </c>
      <c r="I5" s="77" t="s">
        <v>77</v>
      </c>
      <c r="J5" s="77" t="s">
        <v>100</v>
      </c>
      <c r="K5" s="77"/>
      <c r="L5" s="77"/>
      <c r="M5" s="77" t="s">
        <v>101</v>
      </c>
    </row>
    <row r="6" ht="20.25" customHeight="1" spans="1:13">
      <c r="A6" s="173"/>
      <c r="B6" s="173"/>
      <c r="C6" s="173"/>
      <c r="D6" s="77"/>
      <c r="E6" s="77" t="s">
        <v>77</v>
      </c>
      <c r="F6" s="77" t="s">
        <v>184</v>
      </c>
      <c r="G6" s="77" t="s">
        <v>185</v>
      </c>
      <c r="H6" s="77"/>
      <c r="I6" s="77"/>
      <c r="J6" s="77" t="s">
        <v>77</v>
      </c>
      <c r="K6" s="77" t="s">
        <v>184</v>
      </c>
      <c r="L6" s="77" t="s">
        <v>185</v>
      </c>
      <c r="M6" s="77"/>
    </row>
    <row r="7" ht="13.5" customHeight="1" spans="1:13">
      <c r="A7" s="244" t="s">
        <v>186</v>
      </c>
      <c r="B7" s="244" t="s">
        <v>187</v>
      </c>
      <c r="C7" s="244" t="s">
        <v>188</v>
      </c>
      <c r="D7" s="244" t="s">
        <v>189</v>
      </c>
      <c r="E7" s="125" t="s">
        <v>190</v>
      </c>
      <c r="F7" s="244" t="s">
        <v>191</v>
      </c>
      <c r="G7" s="244" t="s">
        <v>192</v>
      </c>
      <c r="H7" s="244" t="s">
        <v>193</v>
      </c>
      <c r="I7" s="244" t="s">
        <v>194</v>
      </c>
      <c r="J7" s="125" t="s">
        <v>195</v>
      </c>
      <c r="K7" s="244" t="s">
        <v>196</v>
      </c>
      <c r="L7" s="244" t="s">
        <v>197</v>
      </c>
      <c r="M7" s="244" t="s">
        <v>198</v>
      </c>
    </row>
    <row r="8" ht="18.75" customHeight="1" spans="1:13">
      <c r="A8" s="245" t="s">
        <v>113</v>
      </c>
      <c r="B8" s="245" t="s">
        <v>114</v>
      </c>
      <c r="C8" s="246">
        <v>6320576.16</v>
      </c>
      <c r="D8" s="246">
        <v>6320576.16</v>
      </c>
      <c r="E8" s="246">
        <v>5183976.16</v>
      </c>
      <c r="F8" s="246">
        <v>5002225.8</v>
      </c>
      <c r="G8" s="246">
        <v>181750.36</v>
      </c>
      <c r="H8" s="246">
        <v>1136600</v>
      </c>
      <c r="I8" s="247"/>
      <c r="J8" s="144"/>
      <c r="K8" s="144"/>
      <c r="L8" s="144"/>
      <c r="M8" s="144"/>
    </row>
    <row r="9" ht="18.75" customHeight="1" spans="1:13">
      <c r="A9" s="248" t="s">
        <v>115</v>
      </c>
      <c r="B9" s="248" t="s">
        <v>116</v>
      </c>
      <c r="C9" s="246">
        <v>6320576.16</v>
      </c>
      <c r="D9" s="246">
        <v>6320576.16</v>
      </c>
      <c r="E9" s="246">
        <v>5183976.16</v>
      </c>
      <c r="F9" s="246">
        <v>5002225.8</v>
      </c>
      <c r="G9" s="246">
        <v>181750.36</v>
      </c>
      <c r="H9" s="246">
        <v>1136600</v>
      </c>
      <c r="I9" s="247"/>
      <c r="J9" s="144"/>
      <c r="K9" s="144"/>
      <c r="L9" s="144"/>
      <c r="M9" s="144"/>
    </row>
    <row r="10" ht="18.75" customHeight="1" spans="1:13">
      <c r="A10" s="249" t="s">
        <v>117</v>
      </c>
      <c r="B10" s="249" t="s">
        <v>118</v>
      </c>
      <c r="C10" s="246">
        <v>1338376.16</v>
      </c>
      <c r="D10" s="246">
        <v>1338376.16</v>
      </c>
      <c r="E10" s="246">
        <v>1328376.16</v>
      </c>
      <c r="F10" s="246">
        <v>1146625.8</v>
      </c>
      <c r="G10" s="246">
        <v>181750.36</v>
      </c>
      <c r="H10" s="246">
        <v>10000</v>
      </c>
      <c r="I10" s="247"/>
      <c r="J10" s="144"/>
      <c r="K10" s="144"/>
      <c r="L10" s="144"/>
      <c r="M10" s="144"/>
    </row>
    <row r="11" ht="18.75" customHeight="1" spans="1:13">
      <c r="A11" s="249" t="s">
        <v>119</v>
      </c>
      <c r="B11" s="249" t="s">
        <v>120</v>
      </c>
      <c r="C11" s="246">
        <v>3855600</v>
      </c>
      <c r="D11" s="246">
        <v>3855600</v>
      </c>
      <c r="E11" s="246">
        <v>3855600</v>
      </c>
      <c r="F11" s="246">
        <v>3855600</v>
      </c>
      <c r="G11" s="246"/>
      <c r="H11" s="246"/>
      <c r="I11" s="247"/>
      <c r="J11" s="144"/>
      <c r="K11" s="144"/>
      <c r="L11" s="144"/>
      <c r="M11" s="144"/>
    </row>
    <row r="12" ht="18.75" customHeight="1" spans="1:13">
      <c r="A12" s="249" t="s">
        <v>121</v>
      </c>
      <c r="B12" s="249" t="s">
        <v>122</v>
      </c>
      <c r="C12" s="246">
        <v>150000</v>
      </c>
      <c r="D12" s="246">
        <v>150000</v>
      </c>
      <c r="E12" s="246"/>
      <c r="F12" s="246"/>
      <c r="G12" s="246"/>
      <c r="H12" s="246">
        <v>150000</v>
      </c>
      <c r="I12" s="247"/>
      <c r="J12" s="144"/>
      <c r="K12" s="144"/>
      <c r="L12" s="144"/>
      <c r="M12" s="144"/>
    </row>
    <row r="13" ht="18.75" customHeight="1" spans="1:13">
      <c r="A13" s="249" t="s">
        <v>123</v>
      </c>
      <c r="B13" s="249" t="s">
        <v>124</v>
      </c>
      <c r="C13" s="246">
        <v>976600</v>
      </c>
      <c r="D13" s="246">
        <v>976600</v>
      </c>
      <c r="E13" s="246"/>
      <c r="F13" s="246"/>
      <c r="G13" s="246"/>
      <c r="H13" s="246">
        <v>976600</v>
      </c>
      <c r="I13" s="247"/>
      <c r="J13" s="144"/>
      <c r="K13" s="144"/>
      <c r="L13" s="144"/>
      <c r="M13" s="144"/>
    </row>
    <row r="14" ht="18.75" customHeight="1" spans="1:13">
      <c r="A14" s="245" t="s">
        <v>125</v>
      </c>
      <c r="B14" s="245" t="s">
        <v>126</v>
      </c>
      <c r="C14" s="246">
        <v>169084.67</v>
      </c>
      <c r="D14" s="246">
        <v>169084.67</v>
      </c>
      <c r="E14" s="246">
        <v>169084.67</v>
      </c>
      <c r="F14" s="246">
        <v>169084.67</v>
      </c>
      <c r="G14" s="246"/>
      <c r="H14" s="246"/>
      <c r="I14" s="247"/>
      <c r="J14" s="144"/>
      <c r="K14" s="144"/>
      <c r="L14" s="144"/>
      <c r="M14" s="144"/>
    </row>
    <row r="15" ht="18.75" customHeight="1" spans="1:13">
      <c r="A15" s="248" t="s">
        <v>127</v>
      </c>
      <c r="B15" s="248" t="s">
        <v>128</v>
      </c>
      <c r="C15" s="246">
        <v>169084.67</v>
      </c>
      <c r="D15" s="246">
        <v>169084.67</v>
      </c>
      <c r="E15" s="246">
        <v>169084.67</v>
      </c>
      <c r="F15" s="246">
        <v>169084.67</v>
      </c>
      <c r="G15" s="246"/>
      <c r="H15" s="246"/>
      <c r="I15" s="247"/>
      <c r="J15" s="144"/>
      <c r="K15" s="144"/>
      <c r="L15" s="144"/>
      <c r="M15" s="144"/>
    </row>
    <row r="16" ht="18.75" customHeight="1" spans="1:13">
      <c r="A16" s="249" t="s">
        <v>129</v>
      </c>
      <c r="B16" s="249" t="s">
        <v>130</v>
      </c>
      <c r="C16" s="246">
        <v>169084.67</v>
      </c>
      <c r="D16" s="246">
        <v>169084.67</v>
      </c>
      <c r="E16" s="246">
        <v>169084.67</v>
      </c>
      <c r="F16" s="246">
        <v>169084.67</v>
      </c>
      <c r="G16" s="246"/>
      <c r="H16" s="246"/>
      <c r="I16" s="247"/>
      <c r="J16" s="144"/>
      <c r="K16" s="144"/>
      <c r="L16" s="144"/>
      <c r="M16" s="144"/>
    </row>
    <row r="17" ht="18.75" customHeight="1" spans="1:13">
      <c r="A17" s="245" t="s">
        <v>131</v>
      </c>
      <c r="B17" s="245" t="s">
        <v>132</v>
      </c>
      <c r="C17" s="246">
        <v>88796.67</v>
      </c>
      <c r="D17" s="246">
        <v>88796.67</v>
      </c>
      <c r="E17" s="246">
        <v>88796.67</v>
      </c>
      <c r="F17" s="246">
        <v>88796.67</v>
      </c>
      <c r="G17" s="246"/>
      <c r="H17" s="246"/>
      <c r="I17" s="247"/>
      <c r="J17" s="144"/>
      <c r="K17" s="144"/>
      <c r="L17" s="144"/>
      <c r="M17" s="144"/>
    </row>
    <row r="18" ht="18.75" customHeight="1" spans="1:13">
      <c r="A18" s="248" t="s">
        <v>133</v>
      </c>
      <c r="B18" s="248" t="s">
        <v>134</v>
      </c>
      <c r="C18" s="246">
        <v>88796.67</v>
      </c>
      <c r="D18" s="246">
        <v>88796.67</v>
      </c>
      <c r="E18" s="246">
        <v>88796.67</v>
      </c>
      <c r="F18" s="246">
        <v>88796.67</v>
      </c>
      <c r="G18" s="246"/>
      <c r="H18" s="246"/>
      <c r="I18" s="247"/>
      <c r="J18" s="144"/>
      <c r="K18" s="144"/>
      <c r="L18" s="144"/>
      <c r="M18" s="144"/>
    </row>
    <row r="19" ht="18.75" customHeight="1" spans="1:13">
      <c r="A19" s="249" t="s">
        <v>135</v>
      </c>
      <c r="B19" s="249" t="s">
        <v>136</v>
      </c>
      <c r="C19" s="246">
        <v>81888.83</v>
      </c>
      <c r="D19" s="246">
        <v>81888.83</v>
      </c>
      <c r="E19" s="246">
        <v>81888.83</v>
      </c>
      <c r="F19" s="246">
        <v>81888.83</v>
      </c>
      <c r="G19" s="246"/>
      <c r="H19" s="246"/>
      <c r="I19" s="247"/>
      <c r="J19" s="144"/>
      <c r="K19" s="144"/>
      <c r="L19" s="144"/>
      <c r="M19" s="144"/>
    </row>
    <row r="20" ht="18.75" customHeight="1" spans="1:13">
      <c r="A20" s="249" t="s">
        <v>137</v>
      </c>
      <c r="B20" s="249" t="s">
        <v>138</v>
      </c>
      <c r="C20" s="246">
        <v>6907.84</v>
      </c>
      <c r="D20" s="246">
        <v>6907.84</v>
      </c>
      <c r="E20" s="246">
        <v>6907.84</v>
      </c>
      <c r="F20" s="246">
        <v>6907.84</v>
      </c>
      <c r="G20" s="246"/>
      <c r="H20" s="246"/>
      <c r="I20" s="247"/>
      <c r="J20" s="144"/>
      <c r="K20" s="144"/>
      <c r="L20" s="144"/>
      <c r="M20" s="144"/>
    </row>
    <row r="21" ht="18.75" customHeight="1" spans="1:13">
      <c r="A21" s="245" t="s">
        <v>139</v>
      </c>
      <c r="B21" s="245" t="s">
        <v>140</v>
      </c>
      <c r="C21" s="246">
        <v>116970.12</v>
      </c>
      <c r="D21" s="246">
        <v>116970.12</v>
      </c>
      <c r="E21" s="246">
        <v>116970.12</v>
      </c>
      <c r="F21" s="246">
        <v>116970.12</v>
      </c>
      <c r="G21" s="246"/>
      <c r="H21" s="246"/>
      <c r="I21" s="247"/>
      <c r="J21" s="144"/>
      <c r="K21" s="144"/>
      <c r="L21" s="144"/>
      <c r="M21" s="144"/>
    </row>
    <row r="22" ht="18.75" customHeight="1" spans="1:13">
      <c r="A22" s="248" t="s">
        <v>141</v>
      </c>
      <c r="B22" s="248" t="s">
        <v>142</v>
      </c>
      <c r="C22" s="246">
        <v>116970.12</v>
      </c>
      <c r="D22" s="246">
        <v>116970.12</v>
      </c>
      <c r="E22" s="246">
        <v>116970.12</v>
      </c>
      <c r="F22" s="246">
        <v>116970.12</v>
      </c>
      <c r="G22" s="246"/>
      <c r="H22" s="246"/>
      <c r="I22" s="250" t="s">
        <v>145</v>
      </c>
      <c r="J22" s="251" t="s">
        <v>145</v>
      </c>
      <c r="K22" s="251" t="s">
        <v>145</v>
      </c>
      <c r="L22" s="251" t="s">
        <v>145</v>
      </c>
      <c r="M22" s="251" t="s">
        <v>145</v>
      </c>
    </row>
    <row r="23" ht="18" customHeight="1" spans="1:13">
      <c r="A23" s="249" t="s">
        <v>143</v>
      </c>
      <c r="B23" s="249" t="s">
        <v>144</v>
      </c>
      <c r="C23" s="246">
        <v>116970.12</v>
      </c>
      <c r="D23" s="246">
        <v>116970.12</v>
      </c>
      <c r="E23" s="246">
        <v>116970.12</v>
      </c>
      <c r="F23" s="246">
        <v>116970.12</v>
      </c>
      <c r="G23" s="246"/>
      <c r="H23" s="246"/>
      <c r="I23" s="252" t="s">
        <v>145</v>
      </c>
      <c r="J23" s="253" t="s">
        <v>145</v>
      </c>
      <c r="K23" s="253" t="s">
        <v>145</v>
      </c>
      <c r="L23" s="253" t="s">
        <v>145</v>
      </c>
      <c r="M23" s="253" t="s">
        <v>145</v>
      </c>
    </row>
    <row r="24" customHeight="1" spans="1:13">
      <c r="A24" s="254" t="s">
        <v>75</v>
      </c>
      <c r="B24" s="254"/>
      <c r="C24" s="255">
        <v>6695427.62</v>
      </c>
      <c r="D24" s="255">
        <v>6695427.62</v>
      </c>
      <c r="E24" s="255">
        <v>5558827.62</v>
      </c>
      <c r="F24" s="255">
        <v>5377077.26</v>
      </c>
      <c r="G24" s="255">
        <v>181750.36</v>
      </c>
      <c r="H24" s="255">
        <v>1136600</v>
      </c>
      <c r="I24" s="256"/>
      <c r="J24" s="256"/>
      <c r="K24" s="256"/>
      <c r="L24" s="256"/>
      <c r="M24" s="256"/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24:B24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9" sqref="A9"/>
    </sheetView>
  </sheetViews>
  <sheetFormatPr defaultColWidth="9" defaultRowHeight="14.25" outlineLevelCol="5"/>
  <cols>
    <col min="1" max="2" width="27.4285714285714" style="221" customWidth="1"/>
    <col min="3" max="3" width="17.2857142857143" style="222" customWidth="1"/>
    <col min="4" max="5" width="26.2857142857143" style="223" customWidth="1"/>
    <col min="6" max="6" width="18.7142857142857" style="223" customWidth="1"/>
    <col min="7" max="16384" width="9" style="82"/>
  </cols>
  <sheetData>
    <row r="1" ht="12" customHeight="1" spans="1:6">
      <c r="A1" s="224"/>
      <c r="B1" s="224"/>
      <c r="C1" s="110"/>
      <c r="D1" s="82"/>
      <c r="E1" s="82"/>
      <c r="F1" s="225"/>
    </row>
    <row r="2" ht="25.5" customHeight="1" spans="1:6">
      <c r="A2" s="226" t="s">
        <v>8</v>
      </c>
      <c r="B2" s="226"/>
      <c r="C2" s="226"/>
      <c r="D2" s="226"/>
      <c r="E2" s="227"/>
      <c r="F2" s="227"/>
    </row>
    <row r="3" ht="15.75" customHeight="1" spans="1:6">
      <c r="A3" s="228" t="str">
        <f>"部门名称："&amp;封面!$A$2</f>
        <v>部门名称：（巍山县公安局交通管理大队部门）</v>
      </c>
      <c r="B3" s="224"/>
      <c r="C3" s="110"/>
      <c r="D3" s="82"/>
      <c r="E3" s="82"/>
      <c r="F3" s="229" t="s">
        <v>20</v>
      </c>
    </row>
    <row r="4" s="220" customFormat="1" ht="19.5" customHeight="1" spans="1:6">
      <c r="A4" s="230" t="s">
        <v>199</v>
      </c>
      <c r="B4" s="231" t="s">
        <v>200</v>
      </c>
      <c r="C4" s="232" t="s">
        <v>201</v>
      </c>
      <c r="D4" s="233"/>
      <c r="E4" s="234"/>
      <c r="F4" s="231" t="s">
        <v>202</v>
      </c>
    </row>
    <row r="5" s="220" customFormat="1" ht="19.5" customHeight="1" spans="1:6">
      <c r="A5" s="235"/>
      <c r="B5" s="236"/>
      <c r="C5" s="237" t="s">
        <v>77</v>
      </c>
      <c r="D5" s="237" t="s">
        <v>203</v>
      </c>
      <c r="E5" s="237" t="s">
        <v>204</v>
      </c>
      <c r="F5" s="236"/>
    </row>
    <row r="6" s="220" customFormat="1" ht="15.95" customHeight="1" spans="1:6">
      <c r="A6" s="238" t="s">
        <v>205</v>
      </c>
      <c r="B6" s="238">
        <v>2</v>
      </c>
      <c r="C6" s="239" t="s">
        <v>206</v>
      </c>
      <c r="D6" s="238">
        <v>4</v>
      </c>
      <c r="E6" s="238">
        <v>5</v>
      </c>
      <c r="F6" s="238">
        <v>6</v>
      </c>
    </row>
    <row r="7" ht="15.95" customHeight="1" spans="1:6">
      <c r="A7" s="144"/>
      <c r="B7" s="144"/>
      <c r="C7" s="144">
        <f>SUM(D7+E7)</f>
        <v>0</v>
      </c>
      <c r="D7" s="144"/>
      <c r="E7" s="144"/>
      <c r="F7" s="144"/>
    </row>
    <row r="8" ht="15.95" customHeight="1" spans="1:6">
      <c r="A8" s="240"/>
      <c r="B8" s="240"/>
      <c r="C8" s="241"/>
      <c r="D8" s="240"/>
      <c r="E8" s="240"/>
      <c r="F8" s="240"/>
    </row>
    <row r="9" spans="1:6">
      <c r="A9" s="242" t="s">
        <v>207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blackAndWhite="1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7"/>
  <sheetViews>
    <sheetView showZeros="0" view="pageBreakPreview" zoomScaleNormal="85" workbookViewId="0">
      <pane xSplit="2" ySplit="8" topLeftCell="C15" activePane="bottomRight" state="frozen"/>
      <selection/>
      <selection pane="topRight"/>
      <selection pane="bottomLeft"/>
      <selection pane="bottomRight" activeCell="G29" sqref="G29"/>
    </sheetView>
  </sheetViews>
  <sheetFormatPr defaultColWidth="9.14285714285714" defaultRowHeight="14.25" customHeight="1"/>
  <cols>
    <col min="1" max="2" width="14.8571428571429" style="160" customWidth="1"/>
    <col min="3" max="3" width="20.7142857142857" style="160" customWidth="1"/>
    <col min="4" max="5" width="15.1428571428571" style="160" customWidth="1"/>
    <col min="6" max="8" width="14.2857142857143" style="160" customWidth="1"/>
    <col min="9" max="9" width="13.7142857142857" style="204" customWidth="1"/>
    <col min="10" max="10" width="13.5714285714286" style="204" customWidth="1"/>
    <col min="11" max="11" width="14.5714285714286" style="204" customWidth="1"/>
    <col min="12" max="24" width="12.1428571428571" style="204" customWidth="1"/>
    <col min="25" max="25" width="13.4285714285714" style="204" customWidth="1"/>
    <col min="26" max="30" width="12.1428571428571" style="204" customWidth="1"/>
    <col min="31" max="16384" width="9.14285714285714" style="32"/>
  </cols>
  <sheetData>
    <row r="1" s="82" customFormat="1" ht="12" customHeight="1" spans="1:30">
      <c r="A1" s="205"/>
      <c r="B1" s="205"/>
      <c r="C1" s="205"/>
      <c r="D1" s="205"/>
      <c r="E1" s="205"/>
      <c r="F1" s="205"/>
      <c r="G1" s="205"/>
      <c r="H1" s="205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206"/>
    </row>
    <row r="2" s="82" customFormat="1" ht="39" customHeight="1" spans="1:30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</row>
    <row r="3" s="88" customFormat="1" ht="24" customHeight="1" spans="1:30">
      <c r="A3" s="113" t="str">
        <f>"部门名称："&amp;封面!$A$2</f>
        <v>部门名称：（巍山县公安局交通管理大队部门）</v>
      </c>
      <c r="B3" s="207"/>
      <c r="C3" s="207"/>
      <c r="D3" s="207"/>
      <c r="E3" s="207"/>
      <c r="F3" s="207"/>
      <c r="G3" s="207"/>
      <c r="H3" s="207"/>
      <c r="I3" s="88"/>
      <c r="J3" s="88"/>
      <c r="Y3" s="87"/>
      <c r="Z3" s="87"/>
      <c r="AA3" s="87"/>
      <c r="AB3" s="87"/>
      <c r="AC3" s="208" t="s">
        <v>20</v>
      </c>
      <c r="AD3" s="208"/>
    </row>
    <row r="4" ht="18" customHeight="1" spans="1:30">
      <c r="A4" s="168" t="s">
        <v>208</v>
      </c>
      <c r="B4" s="168" t="s">
        <v>209</v>
      </c>
      <c r="C4" s="168" t="s">
        <v>210</v>
      </c>
      <c r="D4" s="168" t="s">
        <v>211</v>
      </c>
      <c r="E4" s="168" t="s">
        <v>212</v>
      </c>
      <c r="F4" s="168" t="s">
        <v>213</v>
      </c>
      <c r="G4" s="168" t="s">
        <v>214</v>
      </c>
      <c r="H4" s="90" t="s">
        <v>75</v>
      </c>
      <c r="I4" s="196" t="s">
        <v>76</v>
      </c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8"/>
      <c r="Y4" s="118" t="s">
        <v>63</v>
      </c>
      <c r="Z4" s="119"/>
      <c r="AA4" s="119"/>
      <c r="AB4" s="119"/>
      <c r="AC4" s="119"/>
      <c r="AD4" s="120"/>
    </row>
    <row r="5" ht="18" customHeight="1" spans="1:30">
      <c r="A5" s="168"/>
      <c r="B5" s="168"/>
      <c r="C5" s="168"/>
      <c r="D5" s="168"/>
      <c r="E5" s="168"/>
      <c r="F5" s="168"/>
      <c r="G5" s="168"/>
      <c r="H5" s="209"/>
      <c r="I5" s="117" t="s">
        <v>77</v>
      </c>
      <c r="J5" s="76" t="s">
        <v>78</v>
      </c>
      <c r="K5" s="76"/>
      <c r="L5" s="76"/>
      <c r="M5" s="76"/>
      <c r="N5" s="76"/>
      <c r="O5" s="76"/>
      <c r="P5" s="117" t="s">
        <v>79</v>
      </c>
      <c r="Q5" s="117" t="s">
        <v>80</v>
      </c>
      <c r="R5" s="117" t="s">
        <v>81</v>
      </c>
      <c r="S5" s="76" t="s">
        <v>82</v>
      </c>
      <c r="T5" s="76"/>
      <c r="U5" s="76"/>
      <c r="V5" s="76"/>
      <c r="W5" s="76"/>
      <c r="X5" s="76"/>
      <c r="Y5" s="117" t="s">
        <v>77</v>
      </c>
      <c r="Z5" s="117" t="s">
        <v>78</v>
      </c>
      <c r="AA5" s="117" t="s">
        <v>79</v>
      </c>
      <c r="AB5" s="117" t="s">
        <v>80</v>
      </c>
      <c r="AC5" s="117" t="s">
        <v>81</v>
      </c>
      <c r="AD5" s="117" t="s">
        <v>82</v>
      </c>
    </row>
    <row r="6" ht="18" customHeight="1" spans="1:30">
      <c r="A6" s="168"/>
      <c r="B6" s="168"/>
      <c r="C6" s="168"/>
      <c r="D6" s="168"/>
      <c r="E6" s="168"/>
      <c r="F6" s="168"/>
      <c r="G6" s="168"/>
      <c r="H6" s="209"/>
      <c r="I6" s="121"/>
      <c r="J6" s="76" t="s">
        <v>215</v>
      </c>
      <c r="K6" s="76"/>
      <c r="L6" s="76" t="s">
        <v>216</v>
      </c>
      <c r="M6" s="76" t="s">
        <v>217</v>
      </c>
      <c r="N6" s="76" t="s">
        <v>218</v>
      </c>
      <c r="O6" s="76" t="s">
        <v>219</v>
      </c>
      <c r="P6" s="121"/>
      <c r="Q6" s="121"/>
      <c r="R6" s="121"/>
      <c r="S6" s="117" t="s">
        <v>77</v>
      </c>
      <c r="T6" s="117" t="s">
        <v>83</v>
      </c>
      <c r="U6" s="117" t="s">
        <v>84</v>
      </c>
      <c r="V6" s="117" t="s">
        <v>85</v>
      </c>
      <c r="W6" s="117" t="s">
        <v>86</v>
      </c>
      <c r="X6" s="117" t="s">
        <v>87</v>
      </c>
      <c r="Y6" s="121"/>
      <c r="Z6" s="121"/>
      <c r="AA6" s="121"/>
      <c r="AB6" s="121"/>
      <c r="AC6" s="121"/>
      <c r="AD6" s="121"/>
    </row>
    <row r="7" ht="30" customHeight="1" spans="1:30">
      <c r="A7" s="168"/>
      <c r="B7" s="168"/>
      <c r="C7" s="168"/>
      <c r="D7" s="168"/>
      <c r="E7" s="168"/>
      <c r="F7" s="168"/>
      <c r="G7" s="168"/>
      <c r="H7" s="93"/>
      <c r="I7" s="123"/>
      <c r="J7" s="76" t="s">
        <v>215</v>
      </c>
      <c r="K7" s="76" t="s">
        <v>220</v>
      </c>
      <c r="L7" s="76"/>
      <c r="M7" s="76"/>
      <c r="N7" s="76"/>
      <c r="O7" s="76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</row>
    <row r="8" ht="18" customHeight="1" spans="1:30">
      <c r="A8" s="210" t="s">
        <v>186</v>
      </c>
      <c r="B8" s="210" t="s">
        <v>187</v>
      </c>
      <c r="C8" s="210" t="s">
        <v>221</v>
      </c>
      <c r="D8" s="210" t="s">
        <v>222</v>
      </c>
      <c r="E8" s="210" t="s">
        <v>223</v>
      </c>
      <c r="F8" s="210" t="s">
        <v>191</v>
      </c>
      <c r="G8" s="210" t="s">
        <v>192</v>
      </c>
      <c r="H8" s="210" t="s">
        <v>224</v>
      </c>
      <c r="I8" s="210" t="s">
        <v>225</v>
      </c>
      <c r="J8" s="210" t="s">
        <v>226</v>
      </c>
      <c r="K8" s="210" t="s">
        <v>196</v>
      </c>
      <c r="L8" s="210" t="s">
        <v>197</v>
      </c>
      <c r="M8" s="210" t="s">
        <v>198</v>
      </c>
      <c r="N8" s="210" t="s">
        <v>227</v>
      </c>
      <c r="O8" s="210" t="s">
        <v>228</v>
      </c>
      <c r="P8" s="210" t="s">
        <v>229</v>
      </c>
      <c r="Q8" s="210" t="s">
        <v>230</v>
      </c>
      <c r="R8" s="210" t="s">
        <v>231</v>
      </c>
      <c r="S8" s="210" t="s">
        <v>232</v>
      </c>
      <c r="T8" s="210" t="s">
        <v>233</v>
      </c>
      <c r="U8" s="210" t="s">
        <v>234</v>
      </c>
      <c r="V8" s="210" t="s">
        <v>235</v>
      </c>
      <c r="W8" s="210" t="s">
        <v>236</v>
      </c>
      <c r="X8" s="210" t="s">
        <v>237</v>
      </c>
      <c r="Y8" s="210" t="s">
        <v>238</v>
      </c>
      <c r="Z8" s="210" t="s">
        <v>239</v>
      </c>
      <c r="AA8" s="210" t="s">
        <v>240</v>
      </c>
      <c r="AB8" s="210" t="s">
        <v>241</v>
      </c>
      <c r="AC8" s="210" t="s">
        <v>242</v>
      </c>
      <c r="AD8" s="210" t="s">
        <v>243</v>
      </c>
    </row>
    <row r="9" ht="18" customHeight="1" spans="1:30">
      <c r="A9" s="130" t="s">
        <v>145</v>
      </c>
      <c r="B9" s="130" t="s">
        <v>145</v>
      </c>
      <c r="C9" s="130"/>
      <c r="D9" s="130"/>
      <c r="E9" s="130"/>
      <c r="F9" s="130"/>
      <c r="G9" s="130"/>
      <c r="H9" s="211"/>
      <c r="I9" s="212" t="s">
        <v>145</v>
      </c>
      <c r="J9" s="212" t="s">
        <v>145</v>
      </c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 t="s">
        <v>145</v>
      </c>
    </row>
    <row r="10" ht="18" customHeight="1" spans="1:30">
      <c r="A10" s="130"/>
      <c r="B10" s="130"/>
      <c r="C10" s="130"/>
      <c r="D10" s="130"/>
      <c r="E10" s="130"/>
      <c r="F10" s="130"/>
      <c r="G10" s="130"/>
      <c r="H10" s="211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</row>
    <row r="11" ht="18" customHeight="1" spans="1:30">
      <c r="A11" s="130"/>
      <c r="B11" s="130"/>
      <c r="C11" s="130"/>
      <c r="D11" s="130"/>
      <c r="E11" s="130"/>
      <c r="F11" s="130"/>
      <c r="G11" s="130"/>
      <c r="H11" s="211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</row>
    <row r="12" ht="18" customHeight="1" spans="1:30">
      <c r="A12" s="130"/>
      <c r="B12" s="130"/>
      <c r="C12" s="130"/>
      <c r="D12" s="130"/>
      <c r="E12" s="130"/>
      <c r="F12" s="130"/>
      <c r="G12" s="130"/>
      <c r="H12" s="211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</row>
    <row r="13" ht="18" customHeight="1" spans="1:30">
      <c r="A13" s="130"/>
      <c r="B13" s="130"/>
      <c r="C13" s="130"/>
      <c r="D13" s="130"/>
      <c r="E13" s="130"/>
      <c r="F13" s="130"/>
      <c r="G13" s="130"/>
      <c r="H13" s="211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</row>
    <row r="14" ht="18" customHeight="1" spans="1:30">
      <c r="A14" s="130"/>
      <c r="B14" s="130"/>
      <c r="C14" s="130"/>
      <c r="D14" s="130"/>
      <c r="E14" s="130"/>
      <c r="F14" s="130"/>
      <c r="G14" s="130"/>
      <c r="H14" s="211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</row>
    <row r="15" ht="18" customHeight="1" spans="1:30">
      <c r="A15" s="213" t="s">
        <v>93</v>
      </c>
      <c r="B15" s="213"/>
      <c r="C15" s="213"/>
      <c r="D15" s="213"/>
      <c r="E15" s="213"/>
      <c r="F15" s="213"/>
      <c r="G15" s="213"/>
      <c r="H15" s="214">
        <v>5558827.62</v>
      </c>
      <c r="I15" s="214">
        <v>5558827.62</v>
      </c>
      <c r="J15" s="214">
        <v>5558827.62</v>
      </c>
      <c r="K15" s="214">
        <v>1667648.29</v>
      </c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</row>
    <row r="16" ht="18" customHeight="1" spans="1:30">
      <c r="A16" s="215" t="s">
        <v>93</v>
      </c>
      <c r="B16" s="213" t="s">
        <v>244</v>
      </c>
      <c r="C16" s="213" t="s">
        <v>245</v>
      </c>
      <c r="D16" s="213" t="s">
        <v>117</v>
      </c>
      <c r="E16" s="213" t="s">
        <v>118</v>
      </c>
      <c r="F16" s="213" t="s">
        <v>246</v>
      </c>
      <c r="G16" s="213" t="s">
        <v>247</v>
      </c>
      <c r="H16" s="214">
        <v>402432.48</v>
      </c>
      <c r="I16" s="214">
        <v>402432.48</v>
      </c>
      <c r="J16" s="214">
        <v>402432.48</v>
      </c>
      <c r="K16" s="214">
        <v>120729.74</v>
      </c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</row>
    <row r="17" ht="18" customHeight="1" spans="1:30">
      <c r="A17" s="215" t="s">
        <v>93</v>
      </c>
      <c r="B17" s="213" t="s">
        <v>244</v>
      </c>
      <c r="C17" s="213" t="s">
        <v>245</v>
      </c>
      <c r="D17" s="213" t="s">
        <v>117</v>
      </c>
      <c r="E17" s="213" t="s">
        <v>118</v>
      </c>
      <c r="F17" s="213" t="s">
        <v>248</v>
      </c>
      <c r="G17" s="213" t="s">
        <v>249</v>
      </c>
      <c r="H17" s="214">
        <v>87264</v>
      </c>
      <c r="I17" s="214">
        <v>87264</v>
      </c>
      <c r="J17" s="214">
        <v>87264</v>
      </c>
      <c r="K17" s="214">
        <v>26179.2</v>
      </c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</row>
    <row r="18" ht="18" customHeight="1" spans="1:30">
      <c r="A18" s="215" t="s">
        <v>93</v>
      </c>
      <c r="B18" s="213" t="s">
        <v>244</v>
      </c>
      <c r="C18" s="213" t="s">
        <v>245</v>
      </c>
      <c r="D18" s="213" t="s">
        <v>117</v>
      </c>
      <c r="E18" s="213" t="s">
        <v>118</v>
      </c>
      <c r="F18" s="213" t="s">
        <v>248</v>
      </c>
      <c r="G18" s="213" t="s">
        <v>249</v>
      </c>
      <c r="H18" s="214">
        <v>516445.32</v>
      </c>
      <c r="I18" s="214">
        <v>516445.32</v>
      </c>
      <c r="J18" s="214">
        <v>516445.32</v>
      </c>
      <c r="K18" s="214">
        <v>154933.6</v>
      </c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</row>
    <row r="19" ht="18" customHeight="1" spans="1:30">
      <c r="A19" s="215" t="s">
        <v>93</v>
      </c>
      <c r="B19" s="213" t="s">
        <v>244</v>
      </c>
      <c r="C19" s="213" t="s">
        <v>245</v>
      </c>
      <c r="D19" s="213" t="s">
        <v>117</v>
      </c>
      <c r="E19" s="213" t="s">
        <v>118</v>
      </c>
      <c r="F19" s="213" t="s">
        <v>248</v>
      </c>
      <c r="G19" s="213" t="s">
        <v>249</v>
      </c>
      <c r="H19" s="214">
        <v>5640</v>
      </c>
      <c r="I19" s="214">
        <v>5640</v>
      </c>
      <c r="J19" s="214">
        <v>5640</v>
      </c>
      <c r="K19" s="214">
        <v>1692</v>
      </c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</row>
    <row r="20" ht="18" customHeight="1" spans="1:30">
      <c r="A20" s="215" t="s">
        <v>93</v>
      </c>
      <c r="B20" s="213" t="s">
        <v>244</v>
      </c>
      <c r="C20" s="213" t="s">
        <v>245</v>
      </c>
      <c r="D20" s="213" t="s">
        <v>117</v>
      </c>
      <c r="E20" s="213" t="s">
        <v>118</v>
      </c>
      <c r="F20" s="213" t="s">
        <v>248</v>
      </c>
      <c r="G20" s="213" t="s">
        <v>249</v>
      </c>
      <c r="H20" s="214">
        <v>59640</v>
      </c>
      <c r="I20" s="214">
        <v>59640</v>
      </c>
      <c r="J20" s="214">
        <v>59640</v>
      </c>
      <c r="K20" s="214">
        <v>17892</v>
      </c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</row>
    <row r="21" ht="18" customHeight="1" spans="1:30">
      <c r="A21" s="215" t="s">
        <v>93</v>
      </c>
      <c r="B21" s="213" t="s">
        <v>244</v>
      </c>
      <c r="C21" s="213" t="s">
        <v>245</v>
      </c>
      <c r="D21" s="213" t="s">
        <v>117</v>
      </c>
      <c r="E21" s="213" t="s">
        <v>118</v>
      </c>
      <c r="F21" s="213" t="s">
        <v>250</v>
      </c>
      <c r="G21" s="213" t="s">
        <v>251</v>
      </c>
      <c r="H21" s="214">
        <v>33204</v>
      </c>
      <c r="I21" s="214">
        <v>33204</v>
      </c>
      <c r="J21" s="214">
        <v>33204</v>
      </c>
      <c r="K21" s="214">
        <v>9961.2</v>
      </c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</row>
    <row r="22" ht="18" customHeight="1" spans="1:30">
      <c r="A22" s="215" t="s">
        <v>93</v>
      </c>
      <c r="B22" s="213" t="s">
        <v>252</v>
      </c>
      <c r="C22" s="213" t="s">
        <v>253</v>
      </c>
      <c r="D22" s="213" t="s">
        <v>129</v>
      </c>
      <c r="E22" s="213" t="s">
        <v>130</v>
      </c>
      <c r="F22" s="213" t="s">
        <v>254</v>
      </c>
      <c r="G22" s="213" t="s">
        <v>255</v>
      </c>
      <c r="H22" s="214">
        <v>169084.67</v>
      </c>
      <c r="I22" s="214">
        <v>169084.67</v>
      </c>
      <c r="J22" s="214">
        <v>169084.67</v>
      </c>
      <c r="K22" s="214">
        <v>50725.4</v>
      </c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</row>
    <row r="23" ht="18" customHeight="1" spans="1:30">
      <c r="A23" s="215" t="s">
        <v>93</v>
      </c>
      <c r="B23" s="213" t="s">
        <v>252</v>
      </c>
      <c r="C23" s="213" t="s">
        <v>253</v>
      </c>
      <c r="D23" s="213" t="s">
        <v>135</v>
      </c>
      <c r="E23" s="213" t="s">
        <v>136</v>
      </c>
      <c r="F23" s="213" t="s">
        <v>256</v>
      </c>
      <c r="G23" s="213" t="s">
        <v>257</v>
      </c>
      <c r="H23" s="214">
        <v>81888.83</v>
      </c>
      <c r="I23" s="214">
        <v>81888.83</v>
      </c>
      <c r="J23" s="214">
        <v>81888.83</v>
      </c>
      <c r="K23" s="214">
        <v>24566.65</v>
      </c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</row>
    <row r="24" ht="18" customHeight="1" spans="1:30">
      <c r="A24" s="215" t="s">
        <v>93</v>
      </c>
      <c r="B24" s="213" t="s">
        <v>252</v>
      </c>
      <c r="C24" s="213" t="s">
        <v>253</v>
      </c>
      <c r="D24" s="213" t="s">
        <v>137</v>
      </c>
      <c r="E24" s="213" t="s">
        <v>138</v>
      </c>
      <c r="F24" s="213" t="s">
        <v>258</v>
      </c>
      <c r="G24" s="213" t="s">
        <v>259</v>
      </c>
      <c r="H24" s="214">
        <v>4267.84</v>
      </c>
      <c r="I24" s="214">
        <v>4267.84</v>
      </c>
      <c r="J24" s="214">
        <v>4267.84</v>
      </c>
      <c r="K24" s="214">
        <v>1280.35</v>
      </c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</row>
    <row r="25" ht="18" customHeight="1" spans="1:30">
      <c r="A25" s="215" t="s">
        <v>93</v>
      </c>
      <c r="B25" s="213" t="s">
        <v>252</v>
      </c>
      <c r="C25" s="213" t="s">
        <v>253</v>
      </c>
      <c r="D25" s="213" t="s">
        <v>137</v>
      </c>
      <c r="E25" s="213" t="s">
        <v>138</v>
      </c>
      <c r="F25" s="213" t="s">
        <v>258</v>
      </c>
      <c r="G25" s="213" t="s">
        <v>259</v>
      </c>
      <c r="H25" s="214">
        <v>2640</v>
      </c>
      <c r="I25" s="214">
        <v>2640</v>
      </c>
      <c r="J25" s="214">
        <v>2640</v>
      </c>
      <c r="K25" s="214">
        <v>792</v>
      </c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</row>
    <row r="26" ht="18" customHeight="1" spans="1:30">
      <c r="A26" s="215" t="s">
        <v>93</v>
      </c>
      <c r="B26" s="213" t="s">
        <v>260</v>
      </c>
      <c r="C26" s="213" t="s">
        <v>144</v>
      </c>
      <c r="D26" s="213" t="s">
        <v>143</v>
      </c>
      <c r="E26" s="213" t="s">
        <v>144</v>
      </c>
      <c r="F26" s="213" t="s">
        <v>261</v>
      </c>
      <c r="G26" s="213" t="s">
        <v>144</v>
      </c>
      <c r="H26" s="214">
        <v>116970.12</v>
      </c>
      <c r="I26" s="214">
        <v>116970.12</v>
      </c>
      <c r="J26" s="214">
        <v>116970.12</v>
      </c>
      <c r="K26" s="214">
        <v>35091.04</v>
      </c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</row>
    <row r="27" ht="18" customHeight="1" spans="1:30">
      <c r="A27" s="215" t="s">
        <v>93</v>
      </c>
      <c r="B27" s="213" t="s">
        <v>262</v>
      </c>
      <c r="C27" s="213" t="s">
        <v>263</v>
      </c>
      <c r="D27" s="213" t="s">
        <v>117</v>
      </c>
      <c r="E27" s="213" t="s">
        <v>118</v>
      </c>
      <c r="F27" s="213" t="s">
        <v>264</v>
      </c>
      <c r="G27" s="213" t="s">
        <v>265</v>
      </c>
      <c r="H27" s="214">
        <v>73800</v>
      </c>
      <c r="I27" s="214">
        <v>73800</v>
      </c>
      <c r="J27" s="214">
        <v>73800</v>
      </c>
      <c r="K27" s="214">
        <v>22140</v>
      </c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 t="s">
        <v>145</v>
      </c>
    </row>
    <row r="28" customHeight="1" spans="1:30">
      <c r="A28" s="215" t="s">
        <v>93</v>
      </c>
      <c r="B28" s="213" t="s">
        <v>266</v>
      </c>
      <c r="C28" s="213" t="s">
        <v>267</v>
      </c>
      <c r="D28" s="213" t="s">
        <v>117</v>
      </c>
      <c r="E28" s="213" t="s">
        <v>118</v>
      </c>
      <c r="F28" s="213" t="s">
        <v>268</v>
      </c>
      <c r="G28" s="213" t="s">
        <v>267</v>
      </c>
      <c r="H28" s="214">
        <v>18855.36</v>
      </c>
      <c r="I28" s="214">
        <v>18855.36</v>
      </c>
      <c r="J28" s="214">
        <v>18855.36</v>
      </c>
      <c r="K28" s="214">
        <v>5656.61</v>
      </c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</row>
    <row r="29" customHeight="1" spans="1:30">
      <c r="A29" s="215" t="s">
        <v>93</v>
      </c>
      <c r="B29" s="213" t="s">
        <v>269</v>
      </c>
      <c r="C29" s="213" t="s">
        <v>270</v>
      </c>
      <c r="D29" s="213" t="s">
        <v>117</v>
      </c>
      <c r="E29" s="213" t="s">
        <v>118</v>
      </c>
      <c r="F29" s="213" t="s">
        <v>271</v>
      </c>
      <c r="G29" s="213" t="s">
        <v>272</v>
      </c>
      <c r="H29" s="214">
        <v>43175</v>
      </c>
      <c r="I29" s="214">
        <v>43175</v>
      </c>
      <c r="J29" s="214">
        <v>43175</v>
      </c>
      <c r="K29" s="214">
        <v>12952.5</v>
      </c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</row>
    <row r="30" customHeight="1" spans="1:30">
      <c r="A30" s="215" t="s">
        <v>93</v>
      </c>
      <c r="B30" s="213" t="s">
        <v>269</v>
      </c>
      <c r="C30" s="213" t="s">
        <v>270</v>
      </c>
      <c r="D30" s="213" t="s">
        <v>117</v>
      </c>
      <c r="E30" s="213" t="s">
        <v>118</v>
      </c>
      <c r="F30" s="213" t="s">
        <v>273</v>
      </c>
      <c r="G30" s="213" t="s">
        <v>274</v>
      </c>
      <c r="H30" s="214">
        <v>3600</v>
      </c>
      <c r="I30" s="214">
        <v>3600</v>
      </c>
      <c r="J30" s="214">
        <v>3600</v>
      </c>
      <c r="K30" s="214">
        <v>1080</v>
      </c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</row>
    <row r="31" customHeight="1" spans="1:30">
      <c r="A31" s="215" t="s">
        <v>93</v>
      </c>
      <c r="B31" s="213" t="s">
        <v>269</v>
      </c>
      <c r="C31" s="213" t="s">
        <v>270</v>
      </c>
      <c r="D31" s="213" t="s">
        <v>117</v>
      </c>
      <c r="E31" s="213" t="s">
        <v>118</v>
      </c>
      <c r="F31" s="213" t="s">
        <v>275</v>
      </c>
      <c r="G31" s="213" t="s">
        <v>276</v>
      </c>
      <c r="H31" s="214">
        <v>10000</v>
      </c>
      <c r="I31" s="214">
        <v>10000</v>
      </c>
      <c r="J31" s="214">
        <v>10000</v>
      </c>
      <c r="K31" s="214">
        <v>3000</v>
      </c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</row>
    <row r="32" customHeight="1" spans="1:30">
      <c r="A32" s="215" t="s">
        <v>93</v>
      </c>
      <c r="B32" s="213" t="s">
        <v>269</v>
      </c>
      <c r="C32" s="213" t="s">
        <v>270</v>
      </c>
      <c r="D32" s="213" t="s">
        <v>117</v>
      </c>
      <c r="E32" s="213" t="s">
        <v>118</v>
      </c>
      <c r="F32" s="213" t="s">
        <v>277</v>
      </c>
      <c r="G32" s="213" t="s">
        <v>278</v>
      </c>
      <c r="H32" s="214">
        <v>7920</v>
      </c>
      <c r="I32" s="214">
        <v>7920</v>
      </c>
      <c r="J32" s="214">
        <v>7920</v>
      </c>
      <c r="K32" s="214">
        <v>2376</v>
      </c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</row>
    <row r="33" customHeight="1" spans="1:30">
      <c r="A33" s="215" t="s">
        <v>93</v>
      </c>
      <c r="B33" s="213" t="s">
        <v>269</v>
      </c>
      <c r="C33" s="213" t="s">
        <v>270</v>
      </c>
      <c r="D33" s="213" t="s">
        <v>117</v>
      </c>
      <c r="E33" s="213" t="s">
        <v>118</v>
      </c>
      <c r="F33" s="213" t="s">
        <v>279</v>
      </c>
      <c r="G33" s="213" t="s">
        <v>280</v>
      </c>
      <c r="H33" s="214">
        <v>6400</v>
      </c>
      <c r="I33" s="214">
        <v>6400</v>
      </c>
      <c r="J33" s="214">
        <v>6400</v>
      </c>
      <c r="K33" s="214">
        <v>1920</v>
      </c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</row>
    <row r="34" customHeight="1" spans="1:30">
      <c r="A34" s="215" t="s">
        <v>93</v>
      </c>
      <c r="B34" s="213" t="s">
        <v>281</v>
      </c>
      <c r="C34" s="213" t="s">
        <v>282</v>
      </c>
      <c r="D34" s="213" t="s">
        <v>117</v>
      </c>
      <c r="E34" s="213" t="s">
        <v>118</v>
      </c>
      <c r="F34" s="213" t="s">
        <v>250</v>
      </c>
      <c r="G34" s="213" t="s">
        <v>251</v>
      </c>
      <c r="H34" s="214">
        <v>42000</v>
      </c>
      <c r="I34" s="214">
        <v>42000</v>
      </c>
      <c r="J34" s="214">
        <v>42000</v>
      </c>
      <c r="K34" s="214">
        <v>12600</v>
      </c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</row>
    <row r="35" customHeight="1" spans="1:30">
      <c r="A35" s="215" t="s">
        <v>93</v>
      </c>
      <c r="B35" s="213" t="s">
        <v>283</v>
      </c>
      <c r="C35" s="213" t="s">
        <v>284</v>
      </c>
      <c r="D35" s="213" t="s">
        <v>119</v>
      </c>
      <c r="E35" s="213" t="s">
        <v>120</v>
      </c>
      <c r="F35" s="213" t="s">
        <v>285</v>
      </c>
      <c r="G35" s="213" t="s">
        <v>286</v>
      </c>
      <c r="H35" s="214">
        <v>3855600</v>
      </c>
      <c r="I35" s="214">
        <v>3855600</v>
      </c>
      <c r="J35" s="214">
        <v>3855600</v>
      </c>
      <c r="K35" s="214">
        <v>1156680</v>
      </c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</row>
    <row r="36" customHeight="1" spans="1:30">
      <c r="A36" s="215" t="s">
        <v>93</v>
      </c>
      <c r="B36" s="213" t="s">
        <v>287</v>
      </c>
      <c r="C36" s="213" t="s">
        <v>288</v>
      </c>
      <c r="D36" s="213" t="s">
        <v>117</v>
      </c>
      <c r="E36" s="213" t="s">
        <v>118</v>
      </c>
      <c r="F36" s="213" t="s">
        <v>289</v>
      </c>
      <c r="G36" s="213" t="s">
        <v>290</v>
      </c>
      <c r="H36" s="214">
        <v>18000</v>
      </c>
      <c r="I36" s="214">
        <v>18000</v>
      </c>
      <c r="J36" s="214">
        <v>18000</v>
      </c>
      <c r="K36" s="214">
        <v>5400</v>
      </c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</row>
    <row r="37" customHeight="1" spans="1:30">
      <c r="A37" s="218" t="s">
        <v>75</v>
      </c>
      <c r="B37" s="218"/>
      <c r="C37" s="218"/>
      <c r="D37" s="218"/>
      <c r="E37" s="218"/>
      <c r="F37" s="218"/>
      <c r="G37" s="218"/>
      <c r="H37" s="219">
        <v>5558827.62</v>
      </c>
      <c r="I37" s="219">
        <v>5558827.62</v>
      </c>
      <c r="J37" s="219">
        <v>5558827.62</v>
      </c>
      <c r="K37" s="219">
        <v>1667648.29</v>
      </c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37:G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WPS_1477902510</cp:lastModifiedBy>
  <dcterms:created xsi:type="dcterms:W3CDTF">2020-01-11T06:24:00Z</dcterms:created>
  <cp:lastPrinted>2025-02-10T10:43:00Z</cp:lastPrinted>
  <dcterms:modified xsi:type="dcterms:W3CDTF">2026-03-27T04:37:41Z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CA2C558E09244091A5558473F32D6F8F</vt:lpwstr>
  </property>
  <property fmtid="{D5CDD505-2E9C-101B-9397-08002B2CF9AE}" pid="4" name="CalculationRule">
    <vt:i4>0</vt:i4>
  </property>
</Properties>
</file>