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firstSheet="15" activeTab="1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财政拨款收支预算总表'!$A$7:$D$35</definedName>
    <definedName name="_xlnm.Print_Area" localSheetId="9">'表八 部门项目支出预算表（其他运转类、特定目标类项目）'!$A$1:$AA$12</definedName>
    <definedName name="_xlnm.Print_Area" localSheetId="3">'表二 部门收入预算表'!$A$1:$T$12</definedName>
    <definedName name="_xlnm.Print_Area" localSheetId="10">'表九 项目支出绩效目标表（本次下达）'!$A$1:$K$15</definedName>
    <definedName name="_xlnm.Print_Area" localSheetId="8">'表七 部门基本支出预算表（人员类、运转类公用经费项目）'!$A$1:$AD$26</definedName>
    <definedName name="_xlnm.Print_Area" localSheetId="4">'表三 部门支出预算表'!$A$1:$W$27</definedName>
    <definedName name="_xlnm.Print_Area" localSheetId="11">'表十 项目支出绩效目标表（另文下达）'!$A$1:$K$10</definedName>
    <definedName name="_xlnm.Print_Area" localSheetId="19">'表十八 部门项目中期规划预算表'!$A$1:$G$12</definedName>
    <definedName name="_xlnm.Print_Area" localSheetId="13">'表十二 部门政府采购预算表'!$A$1:$X$14</definedName>
    <definedName name="_xlnm.Print_Area" localSheetId="17">'表十六 新增资产配置表'!$A$1:$H$16</definedName>
    <definedName name="_xlnm.Print_Area" localSheetId="14">'表十三 部门政府购买服务预算表'!$A$1:$X$14</definedName>
    <definedName name="_xlnm.Print_Area" localSheetId="15">'表十四 对下转移支付预算表'!$A$1:$Q$9</definedName>
    <definedName name="_xlnm.Print_Area" localSheetId="16">'表十五 对下转移支付绩效目标表'!$A$1:$K$8</definedName>
    <definedName name="_xlnm.Print_Area" localSheetId="12">'表十一 政府性基金预算支出预算表'!$A$1:$J$19</definedName>
    <definedName name="_xlnm.Print_Area" localSheetId="5">'表四 财政拨款收支预算总表'!$A$1:$D$38</definedName>
    <definedName name="_xlnm.Print_Area" localSheetId="6">'表五 一般公共预算支出预算表（按功能科目分类）'!$A$1:$M$24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<sst xmlns="http://schemas.openxmlformats.org/spreadsheetml/2006/main" count="1110" uniqueCount="407">
  <si>
    <t>巍山彝族回族自治县五印中心卫生院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</si>
  <si>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</si>
  <si>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</si>
  <si>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</si>
  <si>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</si>
  <si>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</si>
  <si>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</si>
  <si>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</si>
  <si>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</si>
  <si>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</si>
  <si>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</si>
  <si>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</si>
  <si>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</si>
  <si>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</si>
  <si>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</si>
  <si>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</si>
  <si>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</si>
  <si>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</si>
  <si>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</si>
  <si>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</si>
  <si>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</si>
  <si>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</si>
  <si>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</si>
  <si>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</si>
  <si>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</si>
  <si>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</si>
  <si>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</si>
  <si>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</si>
  <si>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</si>
  <si>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</si>
  <si>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</si>
  <si>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</si>
  <si>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</si>
  <si>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</si>
  <si>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</si>
  <si>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</si>
  <si>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</si>
  <si>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</si>
  <si>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</si>
  <si>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</si>
  <si>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</si>
  <si>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</si>
  <si>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</si>
  <si>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</si>
  <si>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</si>
  <si>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</si>
  <si>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</si>
  <si>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</si>
  <si>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</si>
  <si>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</si>
  <si>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</si>
  <si>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</si>
  <si>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</si>
  <si>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</si>
  <si>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</si>
  <si>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</si>
  <si>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</si>
  <si>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</si>
  <si>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</si>
  <si>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</si>
  <si>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</si>
  <si>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</si>
  <si>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</si>
  <si>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</si>
  <si>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</si>
  <si>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</si>
  <si>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</si>
  <si>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</si>
  <si>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</si>
  <si>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</si>
  <si>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</si>
  <si>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</si>
  <si>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</si>
  <si>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</si>
  <si>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</si>
  <si>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</si>
  <si>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</si>
  <si>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</si>
  <si>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</si>
  <si>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</si>
  <si>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</si>
  <si>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</si>
  <si>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</si>
  <si>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</si>
  <si>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</si>
  <si>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</si>
  <si>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</si>
  <si>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</si>
  <si>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</si>
  <si>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</si>
  <si>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</si>
  <si>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</si>
  <si>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</si>
  <si>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</si>
  <si>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</si>
  <si>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</si>
  <si>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</si>
  <si>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</si>
  <si>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</si>
  <si>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</si>
  <si>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</si>
  <si>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</si>
  <si>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</si>
  <si>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</si>
  <si>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</si>
  <si>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</si>
  <si>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</si>
  <si>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</si>
  <si>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</si>
  <si>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</si>
  <si>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</si>
  <si>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</si>
  <si>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</si>
  <si>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</si>
  <si>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</si>
  <si>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</si>
  <si>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</si>
  <si>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</si>
  <si>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</si>
  <si>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</si>
  <si>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</si>
  <si>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</si>
  <si>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</si>
  <si>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</si>
  <si>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</si>
  <si>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</si>
  <si>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</si>
  <si>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</si>
  <si>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</si>
  <si>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</si>
  <si>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</si>
  <si>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</si>
  <si>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</si>
  <si>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</si>
  <si>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</si>
  <si>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</si>
  <si>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</si>
  <si>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</si>
  <si>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</si>
  <si>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</si>
  <si>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</si>
  <si>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</si>
  <si>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</si>
  <si>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</si>
  <si>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</si>
  <si>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</si>
  <si>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</si>
  <si>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</si>
  <si>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</si>
  <si>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</si>
  <si>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</si>
  <si>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</si>
  <si>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</si>
  <si>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</si>
  <si>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</si>
  <si>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</si>
  <si>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</si>
  <si>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</si>
  <si>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</si>
  <si>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</si>
  <si>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</si>
  <si>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</si>
  <si>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</si>
  <si>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</si>
  <si>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</si>
  <si>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</si>
  <si>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</si>
  <si>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</si>
  <si>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</si>
  <si>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</si>
  <si>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</si>
  <si>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</si>
  <si>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</si>
  <si>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</si>
  <si>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</si>
  <si>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</si>
  <si>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</si>
  <si>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</si>
  <si>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</si>
  <si>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</si>
  <si>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</si>
  <si>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</si>
  <si>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</si>
  <si>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</si>
  <si>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</si>
  <si>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</si>
  <si>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</si>
  <si>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</si>
  <si>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</si>
  <si>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</si>
  <si>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</si>
  <si>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</si>
  <si>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</si>
  <si>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</si>
  <si>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</si>
  <si>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</si>
  <si>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</si>
  <si>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</si>
  <si>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</si>
  <si>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</si>
  <si>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</si>
  <si>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</si>
  <si>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</si>
  <si>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</si>
  <si>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</si>
  <si>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</si>
  <si>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</si>
  <si>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</si>
  <si>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</si>
  <si>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</si>
  <si>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</si>
  <si>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</si>
  <si>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</si>
  <si>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</si>
  <si>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</si>
  <si>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</si>
  <si>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</si>
  <si>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</si>
  <si>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</si>
  <si>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</si>
  <si>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</si>
  <si>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</si>
  <si>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</si>
  <si>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</si>
  <si>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</si>
  <si>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</si>
  <si>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</si>
  <si>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</si>
  <si>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</si>
  <si>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</si>
  <si>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</si>
  <si>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</si>
  <si>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</si>
  <si>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</si>
  <si>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</si>
  <si>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</si>
  <si>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</si>
  <si>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</si>
  <si>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</si>
  <si>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</si>
  <si>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</si>
  <si>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</si>
  <si>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</si>
  <si>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</si>
  <si>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</si>
  <si>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</si>
  <si>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</si>
  <si>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</si>
  <si>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</si>
  <si>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</si>
  <si>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532927210000000011853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</si>
  <si>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</si>
  <si>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</si>
  <si>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</si>
  <si>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</si>
  <si>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</si>
  <si>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</si>
  <si>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</si>
  <si>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</si>
  <si>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</si>
  <si>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532927210000000011854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</si>
  <si>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</si>
  <si>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</si>
  <si>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</si>
  <si>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</si>
  <si>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</si>
  <si>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</si>
  <si>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</si>
  <si>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532927210000000011859</t>
  </si>
  <si>
    <t>工会经费</t>
  </si>
  <si>
    <t>30228</t>
  </si>
  <si>
    <t>532927210000000011860</t>
  </si>
  <si>
    <t>其他公用支出</t>
  </si>
  <si>
    <t>30207</t>
  </si>
  <si>
    <t>邮电费</t>
  </si>
  <si>
    <t>532927231100001406556</t>
  </si>
  <si>
    <t>事业人员参照公务员规范后绩效奖</t>
  </si>
  <si>
    <t>532927241100002356762</t>
  </si>
  <si>
    <t>单位职工及军人抚恤补助</t>
  </si>
  <si>
    <t>30305</t>
  </si>
  <si>
    <t>生活补助</t>
  </si>
  <si>
    <t>532927251100003762288</t>
  </si>
  <si>
    <t>卫生服务经费</t>
  </si>
  <si>
    <t>30201</t>
  </si>
  <si>
    <t>办公费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</si>
  <si>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</si>
  <si>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</si>
  <si>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</si>
  <si>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</si>
  <si>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</si>
  <si>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</si>
  <si>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</si>
  <si>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</si>
  <si>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</si>
  <si>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</si>
  <si>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532927231100002532054</t>
  </si>
  <si>
    <t>2023年医疗服务与保障能力提升（医疗卫生机构能力建设）补助资金</t>
  </si>
  <si>
    <t>巍山彝族回族自治县五印乡卫生院</t>
  </si>
  <si>
    <t>31003</t>
  </si>
  <si>
    <t>专用设备购置</t>
  </si>
  <si>
    <t>31001</t>
  </si>
  <si>
    <t>房屋建筑物购建</t>
  </si>
  <si>
    <t>313 事业发展类</t>
  </si>
  <si>
    <t>532927251100004146805</t>
  </si>
  <si>
    <t>国家基本公共卫生服务项目配套经费</t>
  </si>
  <si>
    <t>532927251100004147792</t>
  </si>
  <si>
    <t>家庭医生签约服务补助资金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</si>
  <si>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</si>
  <si>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</si>
  <si>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</si>
  <si>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</si>
  <si>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</si>
  <si>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</si>
  <si>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</si>
  <si>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</si>
  <si>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</si>
  <si>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</si>
  <si>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</si>
  <si>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</si>
  <si>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签约服务完成情况</t>
  </si>
  <si>
    <t>&gt;=</t>
  </si>
  <si>
    <t>%</t>
  </si>
  <si>
    <t>定量指标</t>
  </si>
  <si>
    <t>效益指标</t>
  </si>
  <si>
    <t>可持续影响</t>
  </si>
  <si>
    <t>可持续服务签约对象</t>
  </si>
  <si>
    <t>满意度指标</t>
  </si>
  <si>
    <t>服务对象满意度</t>
  </si>
  <si>
    <t>签约对象满意度</t>
  </si>
  <si>
    <t>40</t>
  </si>
  <si>
    <t>定性指标</t>
  </si>
  <si>
    <t>受支持的乡镇卫生院服务能力水平</t>
  </si>
  <si>
    <t>=</t>
  </si>
  <si>
    <t>达到国家推荐标准</t>
  </si>
  <si>
    <t>社会效益</t>
  </si>
  <si>
    <t>受支持的乡镇卫生院开展新技术和新项目的数量</t>
  </si>
  <si>
    <t>项</t>
  </si>
  <si>
    <t>就诊患者满意度</t>
  </si>
  <si>
    <t>较上年提高</t>
  </si>
  <si>
    <t>提供基本公共卫生服务项目质量</t>
  </si>
  <si>
    <t>80</t>
  </si>
  <si>
    <t>持续提供基本公共卫生服务</t>
  </si>
  <si>
    <t>基本公共卫生服务对象满意度</t>
  </si>
  <si>
    <t>85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</si>
  <si>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</si>
  <si>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</si>
  <si>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</si>
  <si>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</si>
  <si>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</si>
  <si>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</si>
  <si>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</si>
  <si>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</si>
  <si>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</si>
  <si>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</si>
  <si>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</si>
  <si>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</si>
  <si>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</si>
  <si>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</si>
  <si>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</si>
  <si>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</si>
  <si>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</si>
  <si>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南诏镇</t>
  </si>
  <si>
    <t>巍宝山乡</t>
  </si>
  <si>
    <t>庙街镇</t>
  </si>
  <si>
    <t>大仓镇</t>
  </si>
  <si>
    <t>永建镇</t>
  </si>
  <si>
    <t>马鞍山乡</t>
  </si>
  <si>
    <t>紫金乡</t>
  </si>
  <si>
    <t>五印乡</t>
  </si>
  <si>
    <t>青华乡</t>
  </si>
  <si>
    <t>牛街乡</t>
  </si>
  <si>
    <t>3=4+5+6</t>
  </si>
  <si>
    <t>7=8+…+17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</si>
  <si>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</si>
  <si>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</si>
  <si>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</si>
  <si>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</si>
  <si>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</si>
  <si>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</si>
  <si>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</si>
  <si>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A02 设备</t>
  </si>
  <si>
    <t>A02010105 台式计算机</t>
  </si>
  <si>
    <t>台式电脑</t>
  </si>
  <si>
    <t>台</t>
  </si>
  <si>
    <t>A02010108 便携式计算机</t>
  </si>
  <si>
    <t>笔记本电脑</t>
  </si>
  <si>
    <t>年</t>
  </si>
  <si>
    <t>A02021003 A4黑白打印机</t>
  </si>
  <si>
    <t>黑白打印机</t>
  </si>
  <si>
    <t>A02021301 碎纸机</t>
  </si>
  <si>
    <t>碎纸机</t>
  </si>
  <si>
    <t>A05 家具和用品</t>
  </si>
  <si>
    <t>A05010301 办公椅</t>
  </si>
  <si>
    <t>办公椅</t>
  </si>
  <si>
    <t>A05010399 其他椅凳类</t>
  </si>
  <si>
    <t>长条候诊椅</t>
  </si>
  <si>
    <t>A05010502 文件柜</t>
  </si>
  <si>
    <t>文件柜</t>
  </si>
  <si>
    <t>A05040101 复印纸</t>
  </si>
  <si>
    <t>打印复印纸</t>
  </si>
  <si>
    <t>上级补助</t>
  </si>
  <si>
    <t xml:space="preserve">         无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</si>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</sst>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6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sz val="9"/>
      <name val="SimSu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4" borderId="1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" borderId="19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7" fillId="6" borderId="19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35" fillId="0" borderId="0"/>
    <xf numFmtId="0" fontId="17" fillId="0" borderId="0"/>
    <xf numFmtId="0" fontId="35" fillId="0" borderId="0">
      <alignment vertical="center"/>
    </xf>
    <xf numFmtId="0" fontId="11" fillId="0" borderId="0">
      <alignment vertical="top"/>
      <protection locked="0"/>
    </xf>
    <xf numFmtId="0" fontId="35" fillId="0" borderId="0">
      <alignment vertical="center"/>
    </xf>
    <xf numFmtId="0" fontId="66" fillId="0" borderId="0">
      <alignment vertical="top"/>
      <protection locked="0"/>
    </xf>
    <xf numFmtId="0" fontId="35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1" fillId="0" borderId="2">
      <alignment horizontal="left" vertical="center" wrapText="1"/>
    </xf>
  </cellStyleXfs>
  <cellXfs count="250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4" applyFont="1" applyFill="1" applyBorder="1" applyAlignment="1" applyProtection="1"/>
    <xf numFmtId="49" fontId="2" fillId="0" borderId="0" xfId="54" applyNumberFormat="1" applyFont="1" applyFill="1" applyBorder="1" applyAlignment="1" applyProtection="1"/>
    <xf numFmtId="0" fontId="2" fillId="0" borderId="0" xfId="54" applyFont="1" applyFill="1" applyBorder="1" applyAlignment="1" applyProtection="1"/>
    <xf numFmtId="0" fontId="2" fillId="0" borderId="0" xfId="54" applyFont="1" applyFill="1" applyBorder="1" applyAlignment="1" applyProtection="1">
      <alignment horizontal="right" vertical="center"/>
      <protection locked="0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vertical="center"/>
      <protection locked="0"/>
    </xf>
    <xf numFmtId="0" fontId="4" fillId="0" borderId="0" xfId="54" applyFont="1" applyFill="1" applyBorder="1" applyAlignment="1" applyProtection="1">
      <alignment vertical="center"/>
    </xf>
    <xf numFmtId="0" fontId="4" fillId="0" borderId="0" xfId="54" applyFont="1" applyFill="1" applyBorder="1" applyAlignment="1" applyProtection="1"/>
    <xf numFmtId="0" fontId="4" fillId="0" borderId="0" xfId="54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0" fontId="2" fillId="0" borderId="1" xfId="54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left" vertical="center" wrapText="1" indent="1"/>
      <protection locked="0"/>
    </xf>
    <xf numFmtId="0" fontId="2" fillId="0" borderId="1" xfId="54" applyFont="1" applyFill="1" applyBorder="1" applyAlignment="1" applyProtection="1">
      <alignment horizontal="left" vertical="center" wrapText="1"/>
    </xf>
    <xf numFmtId="0" fontId="6" fillId="0" borderId="1" xfId="54" applyFont="1" applyFill="1" applyBorder="1" applyAlignment="1" applyProtection="1">
      <alignment horizontal="right" vertical="center" wrapText="1"/>
    </xf>
    <xf numFmtId="0" fontId="6" fillId="0" borderId="1" xfId="54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0" fontId="9" fillId="0" borderId="1" xfId="54" applyFont="1" applyFill="1" applyBorder="1" applyAlignment="1" applyProtection="1">
      <alignment horizontal="center" vertical="center" wrapText="1"/>
      <protection locked="0"/>
    </xf>
    <xf numFmtId="0" fontId="9" fillId="0" borderId="1" xfId="54" applyFont="1" applyFill="1" applyBorder="1" applyAlignment="1" applyProtection="1">
      <alignment horizontal="left" vertical="center" wrapText="1"/>
      <protection locked="0"/>
    </xf>
    <xf numFmtId="0" fontId="10" fillId="0" borderId="1" xfId="54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4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vertical="center" wrapText="1"/>
    </xf>
    <xf numFmtId="0" fontId="11" fillId="0" borderId="1" xfId="54" applyFont="1" applyFill="1" applyBorder="1" applyAlignment="1" applyProtection="1">
      <alignment vertical="center" wrapText="1"/>
      <protection locked="0"/>
    </xf>
    <xf numFmtId="0" fontId="10" fillId="0" borderId="1" xfId="54" applyFont="1" applyFill="1" applyBorder="1" applyAlignment="1" applyProtection="1">
      <alignment horizontal="right" vertical="center" wrapText="1"/>
    </xf>
    <xf numFmtId="0" fontId="12" fillId="0" borderId="1" xfId="54" applyFont="1" applyFill="1" applyBorder="1" applyAlignment="1" applyProtection="1">
      <alignment horizontal="center" vertical="center" wrapText="1"/>
      <protection locked="0"/>
    </xf>
    <xf numFmtId="0" fontId="9" fillId="0" borderId="1" xfId="54" applyFont="1" applyFill="1" applyBorder="1" applyAlignment="1" applyProtection="1">
      <alignment horizontal="left" vertical="center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3" fillId="0" borderId="0" xfId="61" applyNumberFormat="1" applyFont="1" applyFill="1" applyBorder="1" applyAlignment="1" applyProtection="1">
      <alignment horizontal="right" vertical="center"/>
    </xf>
    <xf numFmtId="0" fontId="14" fillId="0" borderId="0" xfId="61" applyNumberFormat="1" applyFont="1" applyFill="1" applyBorder="1" applyAlignment="1" applyProtection="1">
      <alignment horizontal="center" vertical="center"/>
    </xf>
    <xf numFmtId="0" fontId="15" fillId="0" borderId="0" xfId="61" applyNumberFormat="1" applyFont="1" applyFill="1" applyBorder="1" applyAlignment="1" applyProtection="1">
      <alignment horizontal="left" vertical="center"/>
    </xf>
    <xf numFmtId="0" fontId="16" fillId="0" borderId="3" xfId="61" applyFont="1" applyFill="1" applyBorder="1" applyAlignment="1" applyProtection="1">
      <alignment horizontal="center" vertical="center"/>
    </xf>
    <xf numFmtId="0" fontId="15" fillId="0" borderId="1" xfId="53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vertical="center" wrapText="1"/>
      <protection locked="0"/>
    </xf>
    <xf numFmtId="177" fontId="13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53" applyNumberFormat="1" applyFont="1" applyFill="1" applyBorder="1" applyAlignment="1" applyProtection="1">
      <alignment horizontal="right" vertical="center" wrapText="1"/>
      <protection locked="0"/>
    </xf>
    <xf numFmtId="49" fontId="2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2" xfId="62" applyNumberFormat="1" applyFont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 applyProtection="1">
      <alignment horizontal="right" vertical="center"/>
      <protection locked="0"/>
    </xf>
    <xf numFmtId="0" fontId="21" fillId="0" borderId="4" xfId="56" applyFont="1" applyFill="1" applyBorder="1" applyAlignment="1" applyProtection="1">
      <alignment horizontal="center" vertical="center" wrapText="1"/>
      <protection locked="0"/>
    </xf>
    <xf numFmtId="0" fontId="21" fillId="0" borderId="5" xfId="56" applyFont="1" applyFill="1" applyBorder="1" applyAlignment="1" applyProtection="1">
      <alignment horizontal="center" vertical="center" wrapText="1"/>
      <protection locked="0"/>
    </xf>
    <xf numFmtId="0" fontId="21" fillId="0" borderId="6" xfId="56" applyFont="1" applyFill="1" applyBorder="1" applyAlignment="1" applyProtection="1">
      <alignment horizontal="center" vertical="center" wrapText="1"/>
      <protection locked="0"/>
    </xf>
    <xf numFmtId="0" fontId="11" fillId="0" borderId="0" xfId="56" applyFont="1" applyFill="1" applyBorder="1" applyAlignment="1" applyProtection="1">
      <alignment vertical="top"/>
    </xf>
    <xf numFmtId="0" fontId="16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2" fillId="0" borderId="0" xfId="56" applyFont="1" applyFill="1" applyBorder="1" applyAlignment="1" applyProtection="1">
      <alignment horizontal="center" vertical="center"/>
    </xf>
    <xf numFmtId="0" fontId="16" fillId="0" borderId="0" xfId="56" applyFont="1" applyFill="1" applyBorder="1" applyAlignment="1" applyProtection="1">
      <alignment horizontal="left" vertical="center"/>
    </xf>
    <xf numFmtId="0" fontId="16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2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6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6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6" fillId="0" borderId="1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 shrinkToFit="1"/>
      <protection locked="0"/>
    </xf>
    <xf numFmtId="177" fontId="8" fillId="0" borderId="1" xfId="56" applyNumberFormat="1" applyFont="1" applyFill="1" applyBorder="1" applyAlignment="1" applyProtection="1">
      <alignment horizontal="righ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/>
      <protection locked="0"/>
    </xf>
    <xf numFmtId="0" fontId="16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16" fillId="0" borderId="7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/>
      <protection locked="0"/>
    </xf>
    <xf numFmtId="0" fontId="11" fillId="0" borderId="0" xfId="56" applyFont="1" applyFill="1" applyBorder="1" applyAlignment="1" applyProtection="1">
      <alignment horizontal="center" vertical="center"/>
      <protection locked="0"/>
    </xf>
    <xf numFmtId="0" fontId="24" fillId="0" borderId="0" xfId="56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2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25" fillId="0" borderId="1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/>
      <protection locked="0"/>
    </xf>
    <xf numFmtId="0" fontId="11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6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7" fontId="27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 applyProtection="1">
      <alignment horizontal="right" vertical="center"/>
      <protection locked="0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0" fontId="21" fillId="0" borderId="1" xfId="56" applyFont="1" applyFill="1" applyBorder="1" applyAlignment="1" applyProtection="1">
      <alignment horizontal="center" vertical="center"/>
      <protection locked="0"/>
    </xf>
    <xf numFmtId="0" fontId="21" fillId="0" borderId="1" xfId="56" applyFont="1" applyFill="1" applyBorder="1" applyAlignment="1" applyProtection="1">
      <alignment horizontal="left" vertical="center"/>
      <protection locked="0"/>
    </xf>
    <xf numFmtId="0" fontId="21" fillId="0" borderId="1" xfId="56" applyFont="1" applyFill="1" applyBorder="1" applyAlignment="1" applyProtection="1">
      <alignment horizontal="right" vertical="center"/>
      <protection locked="0"/>
    </xf>
    <xf numFmtId="0" fontId="30" fillId="0" borderId="1" xfId="56" applyFont="1" applyFill="1" applyBorder="1" applyAlignment="1" applyProtection="1">
      <alignment horizontal="right" vertical="center"/>
      <protection locked="0"/>
    </xf>
    <xf numFmtId="177" fontId="30" fillId="0" borderId="1" xfId="56" applyNumberFormat="1" applyFont="1" applyFill="1" applyBorder="1" applyAlignment="1" applyProtection="1">
      <alignment horizontal="right" vertical="center"/>
      <protection locked="0"/>
    </xf>
    <xf numFmtId="0" fontId="31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2" fillId="0" borderId="0" xfId="56" applyNumberFormat="1" applyFont="1" applyFill="1" applyBorder="1" applyAlignment="1" applyProtection="1"/>
    <xf numFmtId="0" fontId="32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right" vertical="center"/>
      <protection locked="0"/>
    </xf>
    <xf numFmtId="177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12" fillId="0" borderId="4" xfId="56" applyFont="1" applyFill="1" applyBorder="1" applyAlignment="1" applyProtection="1">
      <alignment horizontal="center" vertical="center"/>
      <protection locked="0"/>
    </xf>
    <xf numFmtId="0" fontId="12" fillId="0" borderId="5" xfId="56" applyFont="1" applyFill="1" applyBorder="1" applyAlignment="1" applyProtection="1">
      <alignment horizontal="center" vertical="center"/>
      <protection locked="0"/>
    </xf>
    <xf numFmtId="0" fontId="12" fillId="0" borderId="6" xfId="56" applyFont="1" applyFill="1" applyBorder="1" applyAlignment="1" applyProtection="1">
      <alignment horizontal="center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/>
      <protection locked="0"/>
    </xf>
    <xf numFmtId="177" fontId="33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56" applyFont="1" applyFill="1" applyBorder="1" applyAlignment="1" applyProtection="1">
      <alignment vertical="top"/>
    </xf>
    <xf numFmtId="0" fontId="5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5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7" xfId="56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9" xfId="56" applyFont="1" applyFill="1" applyBorder="1" applyAlignment="1" applyProtection="1">
      <alignment horizontal="center" vertical="center" wrapText="1"/>
      <protection locked="0"/>
    </xf>
    <xf numFmtId="0" fontId="5" fillId="0" borderId="9" xfId="56" applyFont="1" applyFill="1" applyBorder="1" applyAlignment="1" applyProtection="1">
      <alignment horizontal="left" vertical="center" wrapText="1"/>
      <protection locked="0"/>
    </xf>
    <xf numFmtId="0" fontId="5" fillId="0" borderId="8" xfId="56" applyFont="1" applyFill="1" applyBorder="1" applyAlignment="1" applyProtection="1">
      <alignment horizontal="center" vertical="center" wrapText="1"/>
      <protection locked="0"/>
    </xf>
    <xf numFmtId="0" fontId="5" fillId="0" borderId="8" xfId="56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2" fillId="0" borderId="0" xfId="56" applyNumberFormat="1" applyFont="1" applyFill="1" applyBorder="1" applyAlignment="1" applyProtection="1"/>
    <xf numFmtId="0" fontId="12" fillId="0" borderId="1" xfId="56" applyFont="1" applyFill="1" applyBorder="1" applyAlignment="1" applyProtection="1">
      <alignment horizontal="center" vertical="center" wrapText="1"/>
      <protection locked="0"/>
    </xf>
    <xf numFmtId="0" fontId="9" fillId="0" borderId="1" xfId="56" applyFont="1" applyFill="1" applyBorder="1" applyAlignment="1" applyProtection="1">
      <alignment horizontal="left" vertical="center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7" fontId="11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6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6" applyFont="1" applyFill="1" applyBorder="1" applyAlignment="1" applyProtection="1">
      <alignment horizontal="right" vertical="center" wrapText="1"/>
      <protection locked="0"/>
    </xf>
    <xf numFmtId="0" fontId="12" fillId="0" borderId="1" xfId="56" applyFont="1" applyFill="1" applyBorder="1" applyAlignment="1" applyProtection="1">
      <alignment horizontal="center" vertical="center"/>
      <protection locked="0"/>
    </xf>
    <xf numFmtId="0" fontId="26" fillId="0" borderId="1" xfId="56" applyFont="1" applyFill="1" applyBorder="1" applyAlignment="1" applyProtection="1">
      <alignment horizontal="right" vertical="center"/>
      <protection locked="0"/>
    </xf>
    <xf numFmtId="177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0" fontId="35" fillId="0" borderId="0" xfId="56" applyFont="1" applyFill="1" applyBorder="1" applyAlignment="1" applyProtection="1">
      <alignment horizontal="center"/>
    </xf>
    <xf numFmtId="0" fontId="35" fillId="0" borderId="0" xfId="56" applyFont="1" applyFill="1" applyBorder="1" applyAlignment="1" applyProtection="1">
      <alignment horizontal="center" wrapText="1"/>
    </xf>
    <xf numFmtId="0" fontId="35" fillId="0" borderId="0" xfId="56" applyFont="1" applyFill="1" applyBorder="1" applyAlignment="1" applyProtection="1">
      <alignment wrapText="1"/>
    </xf>
    <xf numFmtId="0" fontId="35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38" fillId="0" borderId="3" xfId="50" applyFont="1" applyFill="1" applyBorder="1" applyAlignment="1" applyProtection="1">
      <alignment horizontal="center" vertical="center"/>
    </xf>
    <xf numFmtId="0" fontId="16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 wrapText="1"/>
    </xf>
    <xf numFmtId="4" fontId="5" fillId="0" borderId="0" xfId="56" applyNumberFormat="1" applyFont="1" applyFill="1" applyBorder="1" applyAlignment="1" applyProtection="1">
      <alignment horizontal="right" vertical="center"/>
    </xf>
    <xf numFmtId="4" fontId="11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56" applyNumberFormat="1" applyFont="1" applyFill="1" applyBorder="1" applyAlignment="1" applyProtection="1">
      <alignment horizontal="left" vertical="center"/>
      <protection locked="0"/>
    </xf>
    <xf numFmtId="49" fontId="6" fillId="0" borderId="1" xfId="56" applyNumberFormat="1" applyFont="1" applyFill="1" applyBorder="1" applyAlignment="1" applyProtection="1">
      <alignment horizontal="center" vertical="center"/>
      <protection locked="0"/>
    </xf>
    <xf numFmtId="177" fontId="6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left" vertical="center" indent="2"/>
      <protection locked="0"/>
    </xf>
    <xf numFmtId="49" fontId="2" fillId="0" borderId="1" xfId="56" applyNumberFormat="1" applyFont="1" applyFill="1" applyBorder="1" applyAlignment="1" applyProtection="1">
      <alignment horizontal="left" vertical="center" indent="4"/>
      <protection locked="0"/>
    </xf>
    <xf numFmtId="177" fontId="2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5" fillId="0" borderId="0" xfId="56" applyFont="1" applyFill="1" applyBorder="1" applyAlignment="1" applyProtection="1">
      <alignment horizontal="center" vertical="center"/>
    </xf>
    <xf numFmtId="0" fontId="21" fillId="0" borderId="1" xfId="56" applyFont="1" applyFill="1" applyBorder="1" applyAlignment="1" applyProtection="1">
      <alignment vertical="center"/>
      <protection locked="0"/>
    </xf>
    <xf numFmtId="177" fontId="30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2" fillId="0" borderId="1" xfId="56" applyFont="1" applyFill="1" applyBorder="1" applyAlignment="1" applyProtection="1">
      <alignment vertical="center"/>
      <protection locked="0"/>
    </xf>
    <xf numFmtId="177" fontId="39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39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7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177" fontId="30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0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22" fillId="0" borderId="0" xfId="56" applyFont="1" applyFill="1" applyBorder="1" applyAlignment="1" applyProtection="1">
      <alignment horizontal="center" vertical="top"/>
    </xf>
    <xf numFmtId="177" fontId="6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39" fillId="0" borderId="1" xfId="56" applyNumberFormat="1" applyFont="1" applyFill="1" applyBorder="1" applyAlignment="1" applyProtection="1">
      <protection locked="0"/>
    </xf>
    <xf numFmtId="0" fontId="41" fillId="0" borderId="2" xfId="0" applyFont="1" applyBorder="1" applyAlignment="1">
      <alignment horizontal="left" vertical="center"/>
    </xf>
    <xf numFmtId="0" fontId="42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 applyFill="1" applyAlignment="1" applyProtection="1">
      <alignment horizontal="center" vertical="center"/>
    </xf>
    <xf numFmtId="0" fontId="44" fillId="0" borderId="0" xfId="0" applyFont="1" applyFill="1" applyAlignment="1" applyProtection="1">
      <alignment horizontal="left" vertical="center"/>
    </xf>
    <xf numFmtId="0" fontId="45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6" fillId="0" borderId="0" xfId="0" applyFont="1" applyFill="1" applyAlignment="1">
      <alignment horizontal="center" vertical="center"/>
    </xf>
    <xf numFmtId="0" fontId="5" fillId="0" borderId="1" xfId="56" applyFont="1" applyFill="1" applyBorder="1" applyAlignment="1" applyProtection="1" quotePrefix="1">
      <alignment horizontal="left" vertical="center" wrapText="1"/>
      <protection locked="0"/>
    </xf>
    <xf numFmtId="0" fontId="5" fillId="0" borderId="7" xfId="56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Normal 3" xfId="54"/>
    <cellStyle name="常规 2 2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48"/>
    </row>
    <row r="2" ht="57" customHeight="1" spans="1:1">
      <c r="A2" s="249" t="s">
        <v>0</v>
      </c>
    </row>
    <row r="3" ht="57" customHeight="1" spans="1:1">
      <c r="A3" s="249" t="s">
        <v>1</v>
      </c>
    </row>
    <row r="4" ht="169.5" customHeight="1" spans="1:1">
      <c r="A4" s="248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2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A8" sqref="$A8:$XFD11"/>
    </sheetView>
  </sheetViews>
  <sheetFormatPr defaultColWidth="9.13888888888889" defaultRowHeight="14.25" customHeight="1"/>
  <cols>
    <col min="1" max="2" width="15.712962962963" style="27" customWidth="1"/>
    <col min="3" max="3" width="29.1111111111111" style="27" customWidth="1"/>
    <col min="4" max="8" width="15.712962962963" style="27" customWidth="1"/>
    <col min="9" max="27" width="12.712962962963" style="27" customWidth="1"/>
    <col min="28" max="16384" width="9.13888888888889" style="27"/>
  </cols>
  <sheetData>
    <row r="1" s="69" customFormat="1" ht="13.5" customHeight="1" spans="5:27">
      <c r="E1" s="167"/>
      <c r="F1" s="167"/>
      <c r="G1" s="167"/>
      <c r="H1" s="167"/>
      <c r="I1" s="67"/>
      <c r="J1" s="67"/>
      <c r="K1" s="67"/>
      <c r="L1" s="67"/>
      <c r="M1" s="67"/>
      <c r="N1" s="67"/>
      <c r="O1" s="67"/>
      <c r="P1" s="67"/>
      <c r="Q1" s="67"/>
      <c r="AA1" s="68"/>
    </row>
    <row r="2" s="69" customFormat="1" ht="51.95" customHeight="1" spans="1:27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="86" customFormat="1" ht="24" customHeight="1" spans="1:27">
      <c r="A3" s="95" t="str">
        <f>"单位名称："&amp;封面!$A$2</f>
        <v>单位名称：巍山彝族回族自治县五印中心卫生院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  <c r="O3" s="96"/>
      <c r="P3" s="96"/>
      <c r="Q3" s="96"/>
      <c r="Z3" s="87" t="s">
        <v>21</v>
      </c>
      <c r="AA3" s="87"/>
    </row>
    <row r="4" ht="24" customHeight="1" spans="1:27">
      <c r="A4" s="61" t="s">
        <v>285</v>
      </c>
      <c r="B4" s="61" t="s">
        <v>215</v>
      </c>
      <c r="C4" s="61" t="s">
        <v>216</v>
      </c>
      <c r="D4" s="61" t="s">
        <v>286</v>
      </c>
      <c r="E4" s="61" t="s">
        <v>217</v>
      </c>
      <c r="F4" s="61" t="s">
        <v>218</v>
      </c>
      <c r="G4" s="61" t="s">
        <v>287</v>
      </c>
      <c r="H4" s="61" t="s">
        <v>288</v>
      </c>
      <c r="I4" s="61" t="s">
        <v>79</v>
      </c>
      <c r="J4" s="170" t="s">
        <v>80</v>
      </c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2"/>
      <c r="V4" s="98" t="s">
        <v>67</v>
      </c>
      <c r="W4" s="110"/>
      <c r="X4" s="110"/>
      <c r="Y4" s="110"/>
      <c r="Z4" s="110"/>
      <c r="AA4" s="116"/>
    </row>
    <row r="5" ht="24" customHeight="1" spans="1:27">
      <c r="A5" s="61"/>
      <c r="B5" s="61"/>
      <c r="C5" s="61"/>
      <c r="D5" s="61"/>
      <c r="E5" s="61"/>
      <c r="F5" s="61"/>
      <c r="G5" s="61"/>
      <c r="H5" s="61"/>
      <c r="I5" s="61"/>
      <c r="J5" s="97" t="s">
        <v>81</v>
      </c>
      <c r="K5" s="170" t="s">
        <v>82</v>
      </c>
      <c r="L5" s="172"/>
      <c r="M5" s="97" t="s">
        <v>83</v>
      </c>
      <c r="N5" s="97" t="s">
        <v>84</v>
      </c>
      <c r="O5" s="97" t="s">
        <v>85</v>
      </c>
      <c r="P5" s="170" t="s">
        <v>86</v>
      </c>
      <c r="Q5" s="171"/>
      <c r="R5" s="171"/>
      <c r="S5" s="171"/>
      <c r="T5" s="171"/>
      <c r="U5" s="172"/>
      <c r="V5" s="97" t="s">
        <v>81</v>
      </c>
      <c r="W5" s="97" t="s">
        <v>82</v>
      </c>
      <c r="X5" s="97" t="s">
        <v>83</v>
      </c>
      <c r="Y5" s="97" t="s">
        <v>84</v>
      </c>
      <c r="Z5" s="97" t="s">
        <v>85</v>
      </c>
      <c r="AA5" s="97" t="s">
        <v>86</v>
      </c>
    </row>
    <row r="6" ht="32.25" customHeight="1" spans="1:27">
      <c r="A6" s="61"/>
      <c r="B6" s="61"/>
      <c r="C6" s="61"/>
      <c r="D6" s="61"/>
      <c r="E6" s="61"/>
      <c r="F6" s="61"/>
      <c r="G6" s="61"/>
      <c r="H6" s="61"/>
      <c r="I6" s="61"/>
      <c r="J6" s="100"/>
      <c r="K6" s="61" t="s">
        <v>221</v>
      </c>
      <c r="L6" s="61" t="s">
        <v>289</v>
      </c>
      <c r="M6" s="100"/>
      <c r="N6" s="100"/>
      <c r="O6" s="100"/>
      <c r="P6" s="97" t="s">
        <v>81</v>
      </c>
      <c r="Q6" s="97" t="s">
        <v>87</v>
      </c>
      <c r="R6" s="97" t="s">
        <v>88</v>
      </c>
      <c r="S6" s="97" t="s">
        <v>89</v>
      </c>
      <c r="T6" s="97" t="s">
        <v>90</v>
      </c>
      <c r="U6" s="97" t="s">
        <v>91</v>
      </c>
      <c r="V6" s="100"/>
      <c r="W6" s="100"/>
      <c r="X6" s="100"/>
      <c r="Y6" s="100"/>
      <c r="Z6" s="100"/>
      <c r="AA6" s="100"/>
    </row>
    <row r="7" ht="24" customHeight="1" spans="1:27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 t="s">
        <v>290</v>
      </c>
      <c r="J7" s="101" t="s">
        <v>291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 t="s">
        <v>292</v>
      </c>
      <c r="Q7" s="101">
        <v>17</v>
      </c>
      <c r="R7" s="101">
        <v>18</v>
      </c>
      <c r="S7" s="101">
        <v>19</v>
      </c>
      <c r="T7" s="101">
        <v>20</v>
      </c>
      <c r="U7" s="101">
        <v>21</v>
      </c>
      <c r="V7" s="101" t="s">
        <v>293</v>
      </c>
      <c r="W7" s="101">
        <v>23</v>
      </c>
      <c r="X7" s="101">
        <v>24</v>
      </c>
      <c r="Y7" s="101">
        <v>25</v>
      </c>
      <c r="Z7" s="101">
        <v>26</v>
      </c>
      <c r="AA7" s="101">
        <v>27</v>
      </c>
    </row>
    <row r="8" ht="40" customHeight="1" spans="1:27">
      <c r="A8" s="19" t="s">
        <v>294</v>
      </c>
      <c r="B8" s="19" t="s">
        <v>295</v>
      </c>
      <c r="C8" s="19" t="s">
        <v>296</v>
      </c>
      <c r="D8" s="250" t="s">
        <v>297</v>
      </c>
      <c r="E8" s="19" t="s">
        <v>134</v>
      </c>
      <c r="F8" s="19" t="s">
        <v>135</v>
      </c>
      <c r="G8" s="19" t="s">
        <v>298</v>
      </c>
      <c r="H8" s="19" t="s">
        <v>299</v>
      </c>
      <c r="I8" s="173">
        <v>200000</v>
      </c>
      <c r="J8" s="173">
        <v>200000</v>
      </c>
      <c r="K8" s="173">
        <v>200000</v>
      </c>
      <c r="L8" s="173">
        <v>200000</v>
      </c>
      <c r="M8" s="173" t="s">
        <v>96</v>
      </c>
      <c r="N8" s="173" t="s">
        <v>96</v>
      </c>
      <c r="O8" s="173"/>
      <c r="P8" s="173"/>
      <c r="Q8" s="173" t="s">
        <v>96</v>
      </c>
      <c r="R8" s="173" t="s">
        <v>96</v>
      </c>
      <c r="S8" s="173" t="s">
        <v>96</v>
      </c>
      <c r="T8" s="173"/>
      <c r="U8" s="173"/>
      <c r="V8" s="173"/>
      <c r="W8" s="173"/>
      <c r="X8" s="173"/>
      <c r="Y8" s="173"/>
      <c r="Z8" s="173" t="s">
        <v>96</v>
      </c>
      <c r="AA8" s="173" t="s">
        <v>96</v>
      </c>
    </row>
    <row r="9" ht="40" customHeight="1" spans="1:27">
      <c r="A9" s="19" t="s">
        <v>294</v>
      </c>
      <c r="B9" s="19" t="s">
        <v>295</v>
      </c>
      <c r="C9" s="19" t="s">
        <v>296</v>
      </c>
      <c r="D9" s="250" t="s">
        <v>297</v>
      </c>
      <c r="E9" s="19" t="s">
        <v>136</v>
      </c>
      <c r="F9" s="19" t="s">
        <v>137</v>
      </c>
      <c r="G9" s="19" t="s">
        <v>300</v>
      </c>
      <c r="H9" s="19" t="s">
        <v>301</v>
      </c>
      <c r="I9" s="173">
        <v>100000</v>
      </c>
      <c r="J9" s="173">
        <v>100000</v>
      </c>
      <c r="K9" s="173">
        <v>100000</v>
      </c>
      <c r="L9" s="173">
        <v>100000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ht="40" customHeight="1" spans="1:27">
      <c r="A10" s="19" t="s">
        <v>302</v>
      </c>
      <c r="B10" s="19" t="s">
        <v>303</v>
      </c>
      <c r="C10" s="19" t="s">
        <v>304</v>
      </c>
      <c r="D10" s="250" t="s">
        <v>297</v>
      </c>
      <c r="E10" s="19" t="s">
        <v>140</v>
      </c>
      <c r="F10" s="19" t="s">
        <v>141</v>
      </c>
      <c r="G10" s="19" t="s">
        <v>283</v>
      </c>
      <c r="H10" s="19" t="s">
        <v>284</v>
      </c>
      <c r="I10" s="173">
        <v>82700</v>
      </c>
      <c r="J10" s="173">
        <v>82700</v>
      </c>
      <c r="K10" s="173">
        <v>82700</v>
      </c>
      <c r="L10" s="173">
        <v>82700</v>
      </c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</row>
    <row r="11" ht="40" customHeight="1" spans="1:27">
      <c r="A11" s="19" t="s">
        <v>294</v>
      </c>
      <c r="B11" s="19" t="s">
        <v>305</v>
      </c>
      <c r="C11" s="19" t="s">
        <v>306</v>
      </c>
      <c r="D11" s="250" t="s">
        <v>297</v>
      </c>
      <c r="E11" s="19" t="s">
        <v>136</v>
      </c>
      <c r="F11" s="19" t="s">
        <v>137</v>
      </c>
      <c r="G11" s="19" t="s">
        <v>283</v>
      </c>
      <c r="H11" s="19" t="s">
        <v>284</v>
      </c>
      <c r="I11" s="173">
        <v>8740.8</v>
      </c>
      <c r="J11" s="173">
        <v>8740.8</v>
      </c>
      <c r="K11" s="173">
        <v>8740.8</v>
      </c>
      <c r="L11" s="173">
        <v>8740.8</v>
      </c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</row>
    <row r="12" ht="18.75" customHeight="1" spans="1:27">
      <c r="A12" s="168" t="s">
        <v>148</v>
      </c>
      <c r="B12" s="168"/>
      <c r="C12" s="169"/>
      <c r="D12" s="169"/>
      <c r="E12" s="169"/>
      <c r="F12" s="169"/>
      <c r="G12" s="169"/>
      <c r="H12" s="169"/>
      <c r="I12" s="174">
        <v>391440.8</v>
      </c>
      <c r="J12" s="174">
        <v>391440.8</v>
      </c>
      <c r="K12" s="174">
        <v>391440.8</v>
      </c>
      <c r="L12" s="174">
        <v>391440.8</v>
      </c>
      <c r="M12" s="174" t="s">
        <v>96</v>
      </c>
      <c r="N12" s="174" t="s">
        <v>96</v>
      </c>
      <c r="O12" s="174"/>
      <c r="P12" s="174"/>
      <c r="Q12" s="174" t="s">
        <v>96</v>
      </c>
      <c r="R12" s="174" t="s">
        <v>96</v>
      </c>
      <c r="S12" s="174" t="s">
        <v>96</v>
      </c>
      <c r="T12" s="174"/>
      <c r="U12" s="174"/>
      <c r="V12" s="174"/>
      <c r="W12" s="174"/>
      <c r="X12" s="174"/>
      <c r="Y12" s="174"/>
      <c r="Z12" s="174" t="s">
        <v>96</v>
      </c>
      <c r="AA12" s="174" t="s">
        <v>96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5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B7" sqref="B7:K15"/>
    </sheetView>
  </sheetViews>
  <sheetFormatPr defaultColWidth="9.13888888888889" defaultRowHeight="12"/>
  <cols>
    <col min="1" max="1" width="34.287037037037" style="26" customWidth="1"/>
    <col min="2" max="6" width="19.8518518518519" style="26" customWidth="1"/>
    <col min="7" max="7" width="19.8518518518519" style="56" customWidth="1"/>
    <col min="8" max="8" width="19.8518518518519" style="26" customWidth="1"/>
    <col min="9" max="10" width="19.8518518518519" style="56" customWidth="1"/>
    <col min="11" max="11" width="19.8518518518519" style="26" customWidth="1"/>
    <col min="12" max="16384" width="9.13888888888889" style="56"/>
  </cols>
  <sheetData>
    <row r="1" s="54" customFormat="1" customHeight="1" spans="1:11">
      <c r="A1" s="57"/>
      <c r="B1" s="57"/>
      <c r="C1" s="57"/>
      <c r="D1" s="57"/>
      <c r="E1" s="57"/>
      <c r="F1" s="57"/>
      <c r="H1" s="57"/>
      <c r="K1" s="66"/>
    </row>
    <row r="2" s="153" customFormat="1" ht="36" customHeight="1" spans="1:1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5" customFormat="1" ht="24" customHeight="1" spans="1:11">
      <c r="A3" s="59" t="str">
        <f>"单位名称："&amp;封面!$A$2</f>
        <v>单位名称：巍山彝族回族自治县五印中心卫生院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307</v>
      </c>
      <c r="B4" s="61" t="s">
        <v>215</v>
      </c>
      <c r="C4" s="61" t="s">
        <v>308</v>
      </c>
      <c r="D4" s="61" t="s">
        <v>309</v>
      </c>
      <c r="E4" s="61" t="s">
        <v>310</v>
      </c>
      <c r="F4" s="61" t="s">
        <v>311</v>
      </c>
      <c r="G4" s="62" t="s">
        <v>312</v>
      </c>
      <c r="H4" s="61" t="s">
        <v>313</v>
      </c>
      <c r="I4" s="62" t="s">
        <v>314</v>
      </c>
      <c r="J4" s="62" t="s">
        <v>315</v>
      </c>
      <c r="K4" s="61" t="s">
        <v>316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30" customHeight="1" spans="1:11">
      <c r="A6" s="63" t="s">
        <v>0</v>
      </c>
      <c r="B6" s="63"/>
      <c r="C6" s="61"/>
      <c r="D6" s="61"/>
      <c r="E6" s="61"/>
      <c r="F6" s="61"/>
      <c r="G6" s="62"/>
      <c r="H6" s="61"/>
      <c r="I6" s="62"/>
      <c r="J6" s="62"/>
      <c r="K6" s="61"/>
    </row>
    <row r="7" ht="30" customHeight="1" spans="1:11">
      <c r="A7" s="157" t="s">
        <v>306</v>
      </c>
      <c r="B7" s="251" t="s">
        <v>305</v>
      </c>
      <c r="C7" s="61"/>
      <c r="D7" s="159" t="s">
        <v>317</v>
      </c>
      <c r="E7" s="159" t="s">
        <v>318</v>
      </c>
      <c r="F7" s="160" t="s">
        <v>319</v>
      </c>
      <c r="G7" s="161" t="s">
        <v>320</v>
      </c>
      <c r="H7" s="160" t="s">
        <v>249</v>
      </c>
      <c r="I7" s="161" t="s">
        <v>321</v>
      </c>
      <c r="J7" s="159" t="s">
        <v>322</v>
      </c>
      <c r="K7" s="160" t="s">
        <v>319</v>
      </c>
    </row>
    <row r="8" ht="30" customHeight="1" spans="1:11">
      <c r="A8" s="162"/>
      <c r="B8" s="163"/>
      <c r="C8" s="61"/>
      <c r="D8" s="159" t="s">
        <v>323</v>
      </c>
      <c r="E8" s="159" t="s">
        <v>324</v>
      </c>
      <c r="F8" s="160" t="s">
        <v>325</v>
      </c>
      <c r="G8" s="161" t="s">
        <v>320</v>
      </c>
      <c r="H8" s="160" t="s">
        <v>249</v>
      </c>
      <c r="I8" s="161" t="s">
        <v>321</v>
      </c>
      <c r="J8" s="159" t="s">
        <v>322</v>
      </c>
      <c r="K8" s="160" t="s">
        <v>325</v>
      </c>
    </row>
    <row r="9" ht="30" customHeight="1" spans="1:11">
      <c r="A9" s="164"/>
      <c r="B9" s="165"/>
      <c r="C9" s="61"/>
      <c r="D9" s="159" t="s">
        <v>326</v>
      </c>
      <c r="E9" s="159" t="s">
        <v>327</v>
      </c>
      <c r="F9" s="160" t="s">
        <v>328</v>
      </c>
      <c r="G9" s="161" t="s">
        <v>320</v>
      </c>
      <c r="H9" s="160" t="s">
        <v>329</v>
      </c>
      <c r="I9" s="161" t="s">
        <v>321</v>
      </c>
      <c r="J9" s="159" t="s">
        <v>330</v>
      </c>
      <c r="K9" s="160" t="s">
        <v>328</v>
      </c>
    </row>
    <row r="10" ht="30" customHeight="1" spans="1:11">
      <c r="A10" s="157" t="s">
        <v>296</v>
      </c>
      <c r="B10" s="251" t="s">
        <v>295</v>
      </c>
      <c r="C10" s="61"/>
      <c r="D10" s="159" t="s">
        <v>317</v>
      </c>
      <c r="E10" s="159" t="s">
        <v>318</v>
      </c>
      <c r="F10" s="159" t="s">
        <v>331</v>
      </c>
      <c r="G10" s="159" t="s">
        <v>332</v>
      </c>
      <c r="H10" s="159" t="s">
        <v>333</v>
      </c>
      <c r="I10" s="159"/>
      <c r="J10" s="159" t="s">
        <v>330</v>
      </c>
      <c r="K10" s="159" t="s">
        <v>331</v>
      </c>
    </row>
    <row r="11" ht="30" customHeight="1" spans="1:11">
      <c r="A11" s="162"/>
      <c r="B11" s="163"/>
      <c r="C11" s="61"/>
      <c r="D11" s="159" t="s">
        <v>323</v>
      </c>
      <c r="E11" s="159" t="s">
        <v>334</v>
      </c>
      <c r="F11" s="159" t="s">
        <v>335</v>
      </c>
      <c r="G11" s="159" t="s">
        <v>320</v>
      </c>
      <c r="H11" s="159" t="s">
        <v>191</v>
      </c>
      <c r="I11" s="159" t="s">
        <v>336</v>
      </c>
      <c r="J11" s="159" t="s">
        <v>322</v>
      </c>
      <c r="K11" s="159" t="s">
        <v>335</v>
      </c>
    </row>
    <row r="12" ht="30" customHeight="1" spans="1:11">
      <c r="A12" s="164"/>
      <c r="B12" s="165"/>
      <c r="C12" s="61"/>
      <c r="D12" s="159" t="s">
        <v>326</v>
      </c>
      <c r="E12" s="159" t="s">
        <v>327</v>
      </c>
      <c r="F12" s="159" t="s">
        <v>337</v>
      </c>
      <c r="G12" s="159" t="s">
        <v>332</v>
      </c>
      <c r="H12" s="159" t="s">
        <v>338</v>
      </c>
      <c r="I12" s="159"/>
      <c r="J12" s="159" t="s">
        <v>330</v>
      </c>
      <c r="K12" s="159" t="s">
        <v>337</v>
      </c>
    </row>
    <row r="13" ht="30" customHeight="1" spans="1:11">
      <c r="A13" s="166" t="s">
        <v>304</v>
      </c>
      <c r="B13" s="159" t="s">
        <v>303</v>
      </c>
      <c r="C13" s="61"/>
      <c r="D13" s="159" t="s">
        <v>317</v>
      </c>
      <c r="E13" s="159" t="s">
        <v>318</v>
      </c>
      <c r="F13" s="159" t="s">
        <v>339</v>
      </c>
      <c r="G13" s="159" t="s">
        <v>320</v>
      </c>
      <c r="H13" s="159" t="s">
        <v>340</v>
      </c>
      <c r="I13" s="159" t="s">
        <v>321</v>
      </c>
      <c r="J13" s="159" t="s">
        <v>322</v>
      </c>
      <c r="K13" s="159" t="s">
        <v>339</v>
      </c>
    </row>
    <row r="14" ht="30" customHeight="1" spans="1:11">
      <c r="A14" s="166"/>
      <c r="B14" s="159"/>
      <c r="C14" s="61"/>
      <c r="D14" s="159" t="s">
        <v>323</v>
      </c>
      <c r="E14" s="159" t="s">
        <v>324</v>
      </c>
      <c r="F14" s="159" t="s">
        <v>341</v>
      </c>
      <c r="G14" s="159" t="s">
        <v>320</v>
      </c>
      <c r="H14" s="159" t="s">
        <v>340</v>
      </c>
      <c r="I14" s="159" t="s">
        <v>321</v>
      </c>
      <c r="J14" s="159" t="s">
        <v>322</v>
      </c>
      <c r="K14" s="159" t="s">
        <v>341</v>
      </c>
    </row>
    <row r="15" ht="30" customHeight="1" spans="1:11">
      <c r="A15" s="166"/>
      <c r="B15" s="159"/>
      <c r="C15" s="61"/>
      <c r="D15" s="159" t="s">
        <v>326</v>
      </c>
      <c r="E15" s="159" t="s">
        <v>327</v>
      </c>
      <c r="F15" s="159" t="s">
        <v>342</v>
      </c>
      <c r="G15" s="159" t="s">
        <v>320</v>
      </c>
      <c r="H15" s="159" t="s">
        <v>343</v>
      </c>
      <c r="I15" s="159" t="s">
        <v>321</v>
      </c>
      <c r="J15" s="159" t="s">
        <v>330</v>
      </c>
      <c r="K15" s="159" t="s">
        <v>342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K2"/>
    <mergeCell ref="A3:I3"/>
    <mergeCell ref="A7:A9"/>
    <mergeCell ref="A10:A12"/>
    <mergeCell ref="A13:A15"/>
    <mergeCell ref="B7:B9"/>
    <mergeCell ref="B10:B12"/>
    <mergeCell ref="B13:B15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0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7" sqref="C7"/>
    </sheetView>
  </sheetViews>
  <sheetFormatPr defaultColWidth="9.13888888888889" defaultRowHeight="12"/>
  <cols>
    <col min="1" max="1" width="34.287037037037" style="26" customWidth="1"/>
    <col min="2" max="6" width="19.8518518518519" style="26" customWidth="1"/>
    <col min="7" max="7" width="19.8518518518519" style="56" customWidth="1"/>
    <col min="8" max="8" width="19.8518518518519" style="26" customWidth="1"/>
    <col min="9" max="10" width="19.8518518518519" style="56" customWidth="1"/>
    <col min="11" max="11" width="19.8518518518519" style="26" customWidth="1"/>
    <col min="12" max="16384" width="9.13888888888889" style="56"/>
  </cols>
  <sheetData>
    <row r="1" s="54" customFormat="1" customHeight="1" spans="1:11">
      <c r="A1" s="57"/>
      <c r="B1" s="57"/>
      <c r="C1" s="57"/>
      <c r="D1" s="57"/>
      <c r="E1" s="57"/>
      <c r="F1" s="57"/>
      <c r="H1" s="57"/>
      <c r="K1" s="66"/>
    </row>
    <row r="2" s="153" customFormat="1" ht="36" customHeight="1" spans="1:1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5" customFormat="1" ht="24" customHeight="1" spans="1:11">
      <c r="A3" s="59" t="str">
        <f>"单位名称："&amp;封面!$A$2</f>
        <v>单位名称：巍山彝族回族自治县五印中心卫生院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307</v>
      </c>
      <c r="B4" s="61" t="s">
        <v>215</v>
      </c>
      <c r="C4" s="61" t="s">
        <v>308</v>
      </c>
      <c r="D4" s="61" t="s">
        <v>309</v>
      </c>
      <c r="E4" s="61" t="s">
        <v>310</v>
      </c>
      <c r="F4" s="61" t="s">
        <v>311</v>
      </c>
      <c r="G4" s="62" t="s">
        <v>312</v>
      </c>
      <c r="H4" s="61" t="s">
        <v>313</v>
      </c>
      <c r="I4" s="62" t="s">
        <v>314</v>
      </c>
      <c r="J4" s="62" t="s">
        <v>315</v>
      </c>
      <c r="K4" s="61" t="s">
        <v>316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30" customHeight="1" spans="1:11">
      <c r="A6" s="63" t="s">
        <v>212</v>
      </c>
      <c r="B6" s="63"/>
      <c r="C6" s="61"/>
      <c r="D6" s="61"/>
      <c r="E6" s="61"/>
      <c r="F6" s="61"/>
      <c r="G6" s="62"/>
      <c r="H6" s="61"/>
      <c r="I6" s="62"/>
      <c r="J6" s="62"/>
      <c r="K6" s="61"/>
    </row>
    <row r="7" ht="30" customHeight="1" spans="1:11">
      <c r="A7" s="19"/>
      <c r="B7" s="19"/>
      <c r="C7" s="61"/>
      <c r="D7" s="61"/>
      <c r="E7" s="61"/>
      <c r="F7" s="61"/>
      <c r="G7" s="62"/>
      <c r="H7" s="61"/>
      <c r="I7" s="62"/>
      <c r="J7" s="62"/>
      <c r="K7" s="61"/>
    </row>
    <row r="8" ht="30" customHeight="1" spans="1:11">
      <c r="A8" s="154"/>
      <c r="B8" s="154"/>
      <c r="C8" s="155"/>
      <c r="D8" s="155"/>
      <c r="E8" s="155"/>
      <c r="F8" s="63"/>
      <c r="G8" s="156"/>
      <c r="H8" s="63"/>
      <c r="I8" s="156"/>
      <c r="J8" s="156"/>
      <c r="K8" s="63"/>
    </row>
    <row r="9" ht="30" customHeight="1" spans="1:11">
      <c r="A9" s="19" t="s">
        <v>96</v>
      </c>
      <c r="B9" s="19"/>
      <c r="C9" s="19" t="s">
        <v>96</v>
      </c>
      <c r="D9" s="19" t="s">
        <v>96</v>
      </c>
      <c r="E9" s="19" t="s">
        <v>96</v>
      </c>
      <c r="F9" s="19" t="s">
        <v>96</v>
      </c>
      <c r="G9" s="19" t="s">
        <v>96</v>
      </c>
      <c r="H9" s="19" t="s">
        <v>96</v>
      </c>
      <c r="I9" s="19" t="s">
        <v>96</v>
      </c>
      <c r="J9" s="19" t="s">
        <v>96</v>
      </c>
      <c r="K9" s="19" t="s">
        <v>96</v>
      </c>
    </row>
    <row r="10" ht="20.25" customHeight="1" spans="1:1">
      <c r="A10" s="26" t="s">
        <v>213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H35" sqref="H35"/>
    </sheetView>
  </sheetViews>
  <sheetFormatPr defaultColWidth="9.13888888888889" defaultRowHeight="14.25" customHeight="1"/>
  <cols>
    <col min="1" max="1" width="43.712962962963" style="129" customWidth="1"/>
    <col min="2" max="2" width="14.5740740740741" style="129" customWidth="1"/>
    <col min="3" max="3" width="43.712962962963" style="27" customWidth="1"/>
    <col min="4" max="10" width="14.5740740740741" style="27" customWidth="1"/>
    <col min="11" max="16384" width="9.13888888888889" style="27"/>
  </cols>
  <sheetData>
    <row r="1" s="69" customFormat="1" ht="12" customHeight="1" spans="1:10">
      <c r="A1" s="130"/>
      <c r="B1" s="130">
        <v>0</v>
      </c>
      <c r="C1" s="131">
        <v>1</v>
      </c>
      <c r="D1" s="131"/>
      <c r="E1" s="132"/>
      <c r="F1" s="132"/>
      <c r="G1" s="132"/>
      <c r="H1" s="132"/>
      <c r="I1" s="132"/>
      <c r="J1" s="132"/>
    </row>
    <row r="2" s="69" customFormat="1" ht="36" customHeight="1" spans="1:10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</row>
    <row r="3" s="86" customFormat="1" ht="24" customHeight="1" spans="1:10">
      <c r="A3" s="133" t="str">
        <f>"单位名称："&amp;封面!$A$2</f>
        <v>单位名称：巍山彝族回族自治县五印中心卫生院</v>
      </c>
      <c r="B3" s="133"/>
      <c r="C3" s="133"/>
      <c r="D3" s="133"/>
      <c r="E3" s="134"/>
      <c r="F3" s="135"/>
      <c r="G3" s="136"/>
      <c r="H3" s="134"/>
      <c r="I3" s="135"/>
      <c r="J3" s="136" t="s">
        <v>21</v>
      </c>
    </row>
    <row r="4" ht="19.5" customHeight="1" spans="1:10">
      <c r="A4" s="137" t="s">
        <v>214</v>
      </c>
      <c r="B4" s="138" t="s">
        <v>186</v>
      </c>
      <c r="C4" s="139"/>
      <c r="D4" s="140" t="s">
        <v>79</v>
      </c>
      <c r="E4" s="62" t="s">
        <v>187</v>
      </c>
      <c r="F4" s="62"/>
      <c r="G4" s="62"/>
      <c r="H4" s="62" t="s">
        <v>188</v>
      </c>
      <c r="I4" s="62"/>
      <c r="J4" s="62"/>
    </row>
    <row r="5" ht="18.75" customHeight="1" spans="1:10">
      <c r="A5" s="137"/>
      <c r="B5" s="137" t="s">
        <v>98</v>
      </c>
      <c r="C5" s="62" t="s">
        <v>99</v>
      </c>
      <c r="D5" s="141"/>
      <c r="E5" s="62" t="s">
        <v>81</v>
      </c>
      <c r="F5" s="62" t="s">
        <v>103</v>
      </c>
      <c r="G5" s="62" t="s">
        <v>104</v>
      </c>
      <c r="H5" s="62" t="s">
        <v>81</v>
      </c>
      <c r="I5" s="62" t="s">
        <v>103</v>
      </c>
      <c r="J5" s="62" t="s">
        <v>104</v>
      </c>
    </row>
    <row r="6" ht="18.75" customHeight="1" spans="1:10">
      <c r="A6" s="142" t="s">
        <v>191</v>
      </c>
      <c r="B6" s="142" t="s">
        <v>192</v>
      </c>
      <c r="C6" s="142" t="s">
        <v>227</v>
      </c>
      <c r="D6" s="142" t="s">
        <v>194</v>
      </c>
      <c r="E6" s="142" t="s">
        <v>195</v>
      </c>
      <c r="F6" s="142" t="s">
        <v>196</v>
      </c>
      <c r="G6" s="142" t="s">
        <v>197</v>
      </c>
      <c r="H6" s="142" t="s">
        <v>344</v>
      </c>
      <c r="I6" s="142" t="s">
        <v>345</v>
      </c>
      <c r="J6" s="142" t="s">
        <v>232</v>
      </c>
    </row>
    <row r="7" ht="18.75" customHeight="1" spans="1:10">
      <c r="A7" s="143" t="s">
        <v>212</v>
      </c>
      <c r="B7" s="143"/>
      <c r="C7" s="119"/>
      <c r="D7" s="119"/>
      <c r="E7" s="144"/>
      <c r="F7" s="144"/>
      <c r="G7" s="144"/>
      <c r="H7" s="144"/>
      <c r="I7" s="144"/>
      <c r="J7" s="144"/>
    </row>
    <row r="8" ht="18.75" customHeight="1" spans="1:10">
      <c r="A8" s="19"/>
      <c r="B8" s="143"/>
      <c r="C8" s="119"/>
      <c r="D8" s="119"/>
      <c r="E8" s="144"/>
      <c r="F8" s="144"/>
      <c r="G8" s="144"/>
      <c r="H8" s="144"/>
      <c r="I8" s="144"/>
      <c r="J8" s="144"/>
    </row>
    <row r="9" ht="18.75" customHeight="1" spans="1:10">
      <c r="A9" s="103"/>
      <c r="B9" s="103"/>
      <c r="C9" s="103"/>
      <c r="D9" s="103"/>
      <c r="E9" s="145"/>
      <c r="F9" s="146"/>
      <c r="G9" s="146" t="s">
        <v>96</v>
      </c>
      <c r="H9" s="145" t="s">
        <v>96</v>
      </c>
      <c r="I9" s="146" t="s">
        <v>96</v>
      </c>
      <c r="J9" s="146" t="s">
        <v>96</v>
      </c>
    </row>
    <row r="10" ht="18.75" customHeight="1" spans="1:10">
      <c r="A10" s="103"/>
      <c r="B10" s="103"/>
      <c r="C10" s="147"/>
      <c r="D10" s="147"/>
      <c r="E10" s="145"/>
      <c r="F10" s="146"/>
      <c r="G10" s="146"/>
      <c r="H10" s="145"/>
      <c r="I10" s="146"/>
      <c r="J10" s="146"/>
    </row>
    <row r="11" ht="18.75" customHeight="1" spans="1:10">
      <c r="A11" s="103"/>
      <c r="B11" s="103"/>
      <c r="C11" s="104"/>
      <c r="D11" s="104"/>
      <c r="E11" s="145"/>
      <c r="F11" s="146"/>
      <c r="G11" s="146"/>
      <c r="H11" s="145"/>
      <c r="I11" s="146"/>
      <c r="J11" s="146"/>
    </row>
    <row r="12" ht="18.75" customHeight="1" spans="1:10">
      <c r="A12" s="103"/>
      <c r="B12" s="103"/>
      <c r="C12" s="104"/>
      <c r="D12" s="104"/>
      <c r="E12" s="145"/>
      <c r="F12" s="146"/>
      <c r="G12" s="146"/>
      <c r="H12" s="145"/>
      <c r="I12" s="146"/>
      <c r="J12" s="146"/>
    </row>
    <row r="13" ht="18.75" customHeight="1" spans="1:10">
      <c r="A13" s="103"/>
      <c r="B13" s="103"/>
      <c r="C13" s="104"/>
      <c r="D13" s="104"/>
      <c r="E13" s="145"/>
      <c r="F13" s="146"/>
      <c r="G13" s="146"/>
      <c r="H13" s="145"/>
      <c r="I13" s="146"/>
      <c r="J13" s="146"/>
    </row>
    <row r="14" ht="18.75" customHeight="1" spans="1:10">
      <c r="A14" s="103"/>
      <c r="B14" s="103"/>
      <c r="C14" s="104"/>
      <c r="D14" s="104"/>
      <c r="E14" s="145"/>
      <c r="F14" s="146"/>
      <c r="G14" s="146"/>
      <c r="H14" s="145"/>
      <c r="I14" s="146"/>
      <c r="J14" s="146"/>
    </row>
    <row r="15" ht="18.75" customHeight="1" spans="1:10">
      <c r="A15" s="103"/>
      <c r="B15" s="103"/>
      <c r="C15" s="104"/>
      <c r="D15" s="104"/>
      <c r="E15" s="145"/>
      <c r="F15" s="146"/>
      <c r="G15" s="146"/>
      <c r="H15" s="145"/>
      <c r="I15" s="146"/>
      <c r="J15" s="146"/>
    </row>
    <row r="16" ht="18.75" customHeight="1" spans="1:10">
      <c r="A16" s="103"/>
      <c r="B16" s="103"/>
      <c r="C16" s="104"/>
      <c r="D16" s="104"/>
      <c r="E16" s="145"/>
      <c r="F16" s="146"/>
      <c r="G16" s="146"/>
      <c r="H16" s="145"/>
      <c r="I16" s="146"/>
      <c r="J16" s="146"/>
    </row>
    <row r="17" ht="18.75" customHeight="1" spans="1:10">
      <c r="A17" s="103"/>
      <c r="B17" s="103"/>
      <c r="C17" s="104"/>
      <c r="D17" s="104"/>
      <c r="E17" s="145"/>
      <c r="F17" s="146"/>
      <c r="G17" s="146"/>
      <c r="H17" s="145"/>
      <c r="I17" s="146"/>
      <c r="J17" s="146"/>
    </row>
    <row r="18" ht="18.75" customHeight="1" spans="1:10">
      <c r="A18" s="148" t="s">
        <v>148</v>
      </c>
      <c r="B18" s="149"/>
      <c r="C18" s="150"/>
      <c r="D18" s="150"/>
      <c r="E18" s="151" t="s">
        <v>96</v>
      </c>
      <c r="F18" s="152" t="s">
        <v>96</v>
      </c>
      <c r="G18" s="152" t="s">
        <v>96</v>
      </c>
      <c r="H18" s="151" t="s">
        <v>96</v>
      </c>
      <c r="I18" s="152" t="s">
        <v>96</v>
      </c>
      <c r="J18" s="152" t="s">
        <v>96</v>
      </c>
    </row>
    <row r="19" ht="21" customHeight="1" spans="1:2">
      <c r="A19" s="26" t="s">
        <v>213</v>
      </c>
      <c r="B19" s="26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1" sqref="C11"/>
    </sheetView>
  </sheetViews>
  <sheetFormatPr defaultColWidth="9.13888888888889" defaultRowHeight="14.25" customHeight="1"/>
  <cols>
    <col min="1" max="1" width="39.1388888888889" style="27" customWidth="1"/>
    <col min="2" max="2" width="21.712962962963" style="27" customWidth="1"/>
    <col min="3" max="3" width="35.287037037037" style="27" customWidth="1"/>
    <col min="4" max="13" width="9.57407407407407" style="27" customWidth="1"/>
    <col min="14" max="14" width="9.57407407407407" style="56" customWidth="1"/>
    <col min="15" max="15" width="9.57407407407407" style="27" customWidth="1"/>
    <col min="16" max="24" width="9.57407407407407" style="56" customWidth="1"/>
    <col min="25" max="16384" width="9.13888888888889" style="56"/>
  </cols>
  <sheetData>
    <row r="1" s="54" customFormat="1" ht="13.5" customHeight="1" spans="1:15">
      <c r="A1" s="67"/>
      <c r="B1" s="67"/>
      <c r="C1" s="67"/>
      <c r="D1" s="67"/>
      <c r="E1" s="67"/>
      <c r="F1" s="67"/>
      <c r="G1" s="67"/>
      <c r="H1" s="67"/>
      <c r="I1" s="67"/>
      <c r="J1" s="69"/>
      <c r="K1" s="69"/>
      <c r="L1" s="69"/>
      <c r="M1" s="69"/>
      <c r="N1" s="66"/>
      <c r="O1" s="66"/>
    </row>
    <row r="2" s="117" customFormat="1" ht="45" customHeight="1" spans="1:24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="55" customFormat="1" ht="26.1" customHeight="1" spans="1:24">
      <c r="A3" s="95" t="str">
        <f>"单位名称："&amp;封面!$A$2</f>
        <v>单位名称：巍山彝族回族自治县五印中心卫生院</v>
      </c>
      <c r="B3" s="96"/>
      <c r="C3" s="96"/>
      <c r="D3" s="96"/>
      <c r="E3" s="96"/>
      <c r="F3" s="96"/>
      <c r="G3" s="96"/>
      <c r="H3" s="96"/>
      <c r="I3" s="96"/>
      <c r="J3" s="86"/>
      <c r="K3" s="86"/>
      <c r="L3" s="86"/>
      <c r="M3" s="86"/>
      <c r="Q3" s="127"/>
      <c r="W3" s="128" t="s">
        <v>21</v>
      </c>
      <c r="X3" s="128"/>
    </row>
    <row r="4" ht="15.75" customHeight="1" spans="1:24">
      <c r="A4" s="61" t="s">
        <v>307</v>
      </c>
      <c r="B4" s="61" t="s">
        <v>346</v>
      </c>
      <c r="C4" s="61" t="s">
        <v>347</v>
      </c>
      <c r="D4" s="61" t="s">
        <v>348</v>
      </c>
      <c r="E4" s="61" t="s">
        <v>349</v>
      </c>
      <c r="F4" s="61" t="s">
        <v>350</v>
      </c>
      <c r="G4" s="97" t="s">
        <v>79</v>
      </c>
      <c r="H4" s="98" t="s">
        <v>80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8" t="s">
        <v>67</v>
      </c>
      <c r="T4" s="110"/>
      <c r="U4" s="110"/>
      <c r="V4" s="110"/>
      <c r="W4" s="110"/>
      <c r="X4" s="116"/>
    </row>
    <row r="5" ht="17.25" customHeight="1" spans="1:24">
      <c r="A5" s="61"/>
      <c r="B5" s="61"/>
      <c r="C5" s="61"/>
      <c r="D5" s="61"/>
      <c r="E5" s="61"/>
      <c r="F5" s="61"/>
      <c r="G5" s="99"/>
      <c r="H5" s="97" t="s">
        <v>81</v>
      </c>
      <c r="I5" s="111" t="s">
        <v>82</v>
      </c>
      <c r="J5" s="61" t="s">
        <v>83</v>
      </c>
      <c r="K5" s="61" t="s">
        <v>84</v>
      </c>
      <c r="L5" s="61" t="s">
        <v>85</v>
      </c>
      <c r="M5" s="61" t="s">
        <v>86</v>
      </c>
      <c r="N5" s="61"/>
      <c r="O5" s="61"/>
      <c r="P5" s="61"/>
      <c r="Q5" s="61"/>
      <c r="R5" s="61"/>
      <c r="S5" s="97" t="s">
        <v>81</v>
      </c>
      <c r="T5" s="97" t="s">
        <v>82</v>
      </c>
      <c r="U5" s="97" t="s">
        <v>83</v>
      </c>
      <c r="V5" s="97" t="s">
        <v>84</v>
      </c>
      <c r="W5" s="97" t="s">
        <v>85</v>
      </c>
      <c r="X5" s="97" t="s">
        <v>86</v>
      </c>
    </row>
    <row r="6" ht="42.75" customHeight="1" spans="1:24">
      <c r="A6" s="61"/>
      <c r="B6" s="61"/>
      <c r="C6" s="61"/>
      <c r="D6" s="61"/>
      <c r="E6" s="61"/>
      <c r="F6" s="61"/>
      <c r="G6" s="100"/>
      <c r="H6" s="100"/>
      <c r="I6" s="112"/>
      <c r="J6" s="61"/>
      <c r="K6" s="61"/>
      <c r="L6" s="61"/>
      <c r="M6" s="61" t="s">
        <v>81</v>
      </c>
      <c r="N6" s="61" t="s">
        <v>87</v>
      </c>
      <c r="O6" s="61" t="s">
        <v>88</v>
      </c>
      <c r="P6" s="61" t="s">
        <v>89</v>
      </c>
      <c r="Q6" s="61" t="s">
        <v>90</v>
      </c>
      <c r="R6" s="61" t="s">
        <v>91</v>
      </c>
      <c r="S6" s="100"/>
      <c r="T6" s="100"/>
      <c r="U6" s="100"/>
      <c r="V6" s="100"/>
      <c r="W6" s="100"/>
      <c r="X6" s="100"/>
    </row>
    <row r="7" ht="15" customHeight="1" spans="1:24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 t="s">
        <v>351</v>
      </c>
      <c r="H7" s="118" t="s">
        <v>352</v>
      </c>
      <c r="I7" s="118">
        <v>9</v>
      </c>
      <c r="J7" s="118">
        <v>10</v>
      </c>
      <c r="K7" s="118">
        <v>11</v>
      </c>
      <c r="L7" s="118">
        <v>12</v>
      </c>
      <c r="M7" s="118" t="s">
        <v>353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  <c r="S7" s="118" t="s">
        <v>238</v>
      </c>
      <c r="T7" s="118">
        <v>20</v>
      </c>
      <c r="U7" s="118">
        <v>21</v>
      </c>
      <c r="V7" s="118">
        <v>22</v>
      </c>
      <c r="W7" s="118">
        <v>23</v>
      </c>
      <c r="X7" s="118">
        <v>24</v>
      </c>
    </row>
    <row r="8" ht="21" customHeight="1" spans="1:24">
      <c r="A8" s="43" t="s">
        <v>212</v>
      </c>
      <c r="B8" s="103"/>
      <c r="C8" s="103"/>
      <c r="D8" s="103"/>
      <c r="E8" s="119"/>
      <c r="F8" s="120" t="s">
        <v>96</v>
      </c>
      <c r="G8" s="121" t="s">
        <v>96</v>
      </c>
      <c r="H8" s="121" t="s">
        <v>96</v>
      </c>
      <c r="I8" s="121" t="s">
        <v>96</v>
      </c>
      <c r="J8" s="121" t="s">
        <v>96</v>
      </c>
      <c r="K8" s="121" t="s">
        <v>96</v>
      </c>
      <c r="L8" s="121" t="s">
        <v>96</v>
      </c>
      <c r="M8" s="121"/>
      <c r="N8" s="121" t="s">
        <v>96</v>
      </c>
      <c r="O8" s="121" t="s">
        <v>96</v>
      </c>
      <c r="P8" s="121" t="s">
        <v>96</v>
      </c>
      <c r="Q8" s="121" t="s">
        <v>96</v>
      </c>
      <c r="R8" s="121" t="s">
        <v>96</v>
      </c>
      <c r="S8" s="121" t="s">
        <v>96</v>
      </c>
      <c r="T8" s="121" t="s">
        <v>96</v>
      </c>
      <c r="U8" s="121" t="s">
        <v>96</v>
      </c>
      <c r="V8" s="121"/>
      <c r="W8" s="121" t="s">
        <v>96</v>
      </c>
      <c r="X8" s="121" t="s">
        <v>96</v>
      </c>
    </row>
    <row r="9" ht="21" customHeight="1" spans="1:24">
      <c r="A9" s="103"/>
      <c r="B9" s="103"/>
      <c r="C9" s="103" t="s">
        <v>96</v>
      </c>
      <c r="D9" s="103" t="s">
        <v>96</v>
      </c>
      <c r="E9" s="119" t="s">
        <v>96</v>
      </c>
      <c r="F9" s="120" t="s">
        <v>96</v>
      </c>
      <c r="G9" s="121" t="s">
        <v>96</v>
      </c>
      <c r="H9" s="121" t="s">
        <v>96</v>
      </c>
      <c r="I9" s="121" t="s">
        <v>96</v>
      </c>
      <c r="J9" s="121" t="s">
        <v>96</v>
      </c>
      <c r="K9" s="121" t="s">
        <v>96</v>
      </c>
      <c r="L9" s="121" t="s">
        <v>96</v>
      </c>
      <c r="M9" s="121"/>
      <c r="N9" s="121" t="s">
        <v>96</v>
      </c>
      <c r="O9" s="121" t="s">
        <v>96</v>
      </c>
      <c r="P9" s="121" t="s">
        <v>96</v>
      </c>
      <c r="Q9" s="121" t="s">
        <v>96</v>
      </c>
      <c r="R9" s="121" t="s">
        <v>96</v>
      </c>
      <c r="S9" s="121" t="s">
        <v>96</v>
      </c>
      <c r="T9" s="121" t="s">
        <v>96</v>
      </c>
      <c r="U9" s="121" t="s">
        <v>96</v>
      </c>
      <c r="V9" s="121"/>
      <c r="W9" s="121" t="s">
        <v>96</v>
      </c>
      <c r="X9" s="121" t="s">
        <v>96</v>
      </c>
    </row>
    <row r="10" ht="21" customHeight="1" spans="1:24">
      <c r="A10" s="104"/>
      <c r="B10" s="103"/>
      <c r="C10" s="103"/>
      <c r="D10" s="103"/>
      <c r="E10" s="119"/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ht="21" customHeight="1" spans="1:24">
      <c r="A11" s="103"/>
      <c r="B11" s="103"/>
      <c r="C11" s="103"/>
      <c r="D11" s="103"/>
      <c r="E11" s="119"/>
      <c r="F11" s="120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ht="21" customHeight="1" spans="1:24">
      <c r="A12" s="103"/>
      <c r="B12" s="103"/>
      <c r="C12" s="103"/>
      <c r="D12" s="103"/>
      <c r="E12" s="119"/>
      <c r="F12" s="120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ht="21" customHeight="1" spans="1:24">
      <c r="A13" s="122" t="s">
        <v>148</v>
      </c>
      <c r="B13" s="123"/>
      <c r="C13" s="123"/>
      <c r="D13" s="123"/>
      <c r="E13" s="124"/>
      <c r="F13" s="125" t="s">
        <v>96</v>
      </c>
      <c r="G13" s="126" t="s">
        <v>96</v>
      </c>
      <c r="H13" s="126" t="s">
        <v>96</v>
      </c>
      <c r="I13" s="126" t="s">
        <v>96</v>
      </c>
      <c r="J13" s="126" t="s">
        <v>96</v>
      </c>
      <c r="K13" s="126" t="s">
        <v>96</v>
      </c>
      <c r="L13" s="126" t="s">
        <v>96</v>
      </c>
      <c r="M13" s="126"/>
      <c r="N13" s="126" t="s">
        <v>96</v>
      </c>
      <c r="O13" s="126" t="s">
        <v>96</v>
      </c>
      <c r="P13" s="126" t="s">
        <v>96</v>
      </c>
      <c r="Q13" s="126" t="s">
        <v>96</v>
      </c>
      <c r="R13" s="126" t="s">
        <v>96</v>
      </c>
      <c r="S13" s="126" t="s">
        <v>96</v>
      </c>
      <c r="T13" s="126" t="s">
        <v>96</v>
      </c>
      <c r="U13" s="126" t="s">
        <v>96</v>
      </c>
      <c r="V13" s="126"/>
      <c r="W13" s="126" t="s">
        <v>96</v>
      </c>
      <c r="X13" s="126" t="s">
        <v>96</v>
      </c>
    </row>
    <row r="14" s="56" customFormat="1" ht="24.75" customHeight="1" spans="1:15">
      <c r="A14" s="26" t="s">
        <v>213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56"/>
      <c r="O14" s="27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8" sqref="A8"/>
    </sheetView>
  </sheetViews>
  <sheetFormatPr defaultColWidth="8.71296296296296" defaultRowHeight="14.25" customHeight="1"/>
  <cols>
    <col min="1" max="1" width="29.5740740740741" style="92" customWidth="1"/>
    <col min="2" max="6" width="20.712962962963" style="92" customWidth="1"/>
    <col min="7" max="10" width="10.1388888888889" style="27" customWidth="1"/>
    <col min="11" max="11" width="10.1388888888889" style="56" customWidth="1"/>
    <col min="12" max="22" width="10.1388888888889" style="27" customWidth="1"/>
    <col min="23" max="23" width="10.1388888888889" style="56" customWidth="1"/>
    <col min="24" max="24" width="10.1388888888889" style="27" customWidth="1"/>
    <col min="25" max="16384" width="8.71296296296296" style="56"/>
  </cols>
  <sheetData>
    <row r="1" s="54" customFormat="1" ht="13.5" customHeight="1" spans="1:24">
      <c r="A1" s="67"/>
      <c r="B1" s="67"/>
      <c r="C1" s="67"/>
      <c r="D1" s="67"/>
      <c r="E1" s="67"/>
      <c r="F1" s="67"/>
      <c r="G1" s="93"/>
      <c r="H1" s="93"/>
      <c r="I1" s="93"/>
      <c r="J1" s="93"/>
      <c r="K1" s="107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14"/>
      <c r="X1" s="114"/>
    </row>
    <row r="2" s="91" customFormat="1" ht="45" customHeight="1" spans="1:24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="55" customFormat="1" ht="26.1" customHeight="1" spans="1:24">
      <c r="A3" s="95" t="str">
        <f>"单位名称："&amp;封面!$A$2</f>
        <v>单位名称：巍山彝族回族自治县五印中心卫生院</v>
      </c>
      <c r="B3" s="96"/>
      <c r="C3" s="96"/>
      <c r="D3" s="96"/>
      <c r="E3" s="96"/>
      <c r="F3" s="96"/>
      <c r="G3" s="72"/>
      <c r="H3" s="72"/>
      <c r="I3" s="72"/>
      <c r="J3" s="72"/>
      <c r="K3" s="109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115" t="s">
        <v>21</v>
      </c>
      <c r="X3" s="115"/>
    </row>
    <row r="4" ht="15.75" customHeight="1" spans="1:24">
      <c r="A4" s="61" t="s">
        <v>307</v>
      </c>
      <c r="B4" s="61" t="s">
        <v>354</v>
      </c>
      <c r="C4" s="61" t="s">
        <v>355</v>
      </c>
      <c r="D4" s="61" t="s">
        <v>356</v>
      </c>
      <c r="E4" s="61" t="s">
        <v>357</v>
      </c>
      <c r="F4" s="61" t="s">
        <v>358</v>
      </c>
      <c r="G4" s="97" t="s">
        <v>79</v>
      </c>
      <c r="H4" s="98" t="s">
        <v>80</v>
      </c>
      <c r="I4" s="110"/>
      <c r="J4" s="110"/>
      <c r="K4" s="110"/>
      <c r="L4" s="110"/>
      <c r="M4" s="110"/>
      <c r="N4" s="110"/>
      <c r="O4" s="110"/>
      <c r="P4" s="110"/>
      <c r="Q4" s="110"/>
      <c r="R4" s="116"/>
      <c r="S4" s="98" t="s">
        <v>67</v>
      </c>
      <c r="T4" s="110"/>
      <c r="U4" s="110"/>
      <c r="V4" s="110"/>
      <c r="W4" s="110"/>
      <c r="X4" s="116"/>
    </row>
    <row r="5" ht="17.25" customHeight="1" spans="1:24">
      <c r="A5" s="61"/>
      <c r="B5" s="61"/>
      <c r="C5" s="61"/>
      <c r="D5" s="61"/>
      <c r="E5" s="61"/>
      <c r="F5" s="61"/>
      <c r="G5" s="99"/>
      <c r="H5" s="97" t="s">
        <v>81</v>
      </c>
      <c r="I5" s="111" t="s">
        <v>82</v>
      </c>
      <c r="J5" s="61" t="s">
        <v>83</v>
      </c>
      <c r="K5" s="61" t="s">
        <v>84</v>
      </c>
      <c r="L5" s="61" t="s">
        <v>85</v>
      </c>
      <c r="M5" s="61" t="s">
        <v>86</v>
      </c>
      <c r="N5" s="61"/>
      <c r="O5" s="61"/>
      <c r="P5" s="61"/>
      <c r="Q5" s="61"/>
      <c r="R5" s="61"/>
      <c r="S5" s="97" t="s">
        <v>81</v>
      </c>
      <c r="T5" s="97" t="s">
        <v>82</v>
      </c>
      <c r="U5" s="97" t="s">
        <v>83</v>
      </c>
      <c r="V5" s="97" t="s">
        <v>84</v>
      </c>
      <c r="W5" s="97" t="s">
        <v>85</v>
      </c>
      <c r="X5" s="97" t="s">
        <v>86</v>
      </c>
    </row>
    <row r="6" ht="30" customHeight="1" spans="1:24">
      <c r="A6" s="61"/>
      <c r="B6" s="61"/>
      <c r="C6" s="61"/>
      <c r="D6" s="61"/>
      <c r="E6" s="61"/>
      <c r="F6" s="61"/>
      <c r="G6" s="100"/>
      <c r="H6" s="100"/>
      <c r="I6" s="112"/>
      <c r="J6" s="61"/>
      <c r="K6" s="61"/>
      <c r="L6" s="61"/>
      <c r="M6" s="61" t="s">
        <v>81</v>
      </c>
      <c r="N6" s="61" t="s">
        <v>87</v>
      </c>
      <c r="O6" s="61" t="s">
        <v>88</v>
      </c>
      <c r="P6" s="61" t="s">
        <v>89</v>
      </c>
      <c r="Q6" s="61" t="s">
        <v>90</v>
      </c>
      <c r="R6" s="61" t="s">
        <v>91</v>
      </c>
      <c r="S6" s="100"/>
      <c r="T6" s="100"/>
      <c r="U6" s="100"/>
      <c r="V6" s="100"/>
      <c r="W6" s="100"/>
      <c r="X6" s="100"/>
    </row>
    <row r="7" ht="15" customHeight="1" spans="1:24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 t="s">
        <v>351</v>
      </c>
      <c r="H7" s="101" t="s">
        <v>352</v>
      </c>
      <c r="I7" s="101">
        <v>9</v>
      </c>
      <c r="J7" s="101">
        <v>10</v>
      </c>
      <c r="K7" s="101">
        <v>11</v>
      </c>
      <c r="L7" s="101">
        <v>12</v>
      </c>
      <c r="M7" s="101" t="s">
        <v>353</v>
      </c>
      <c r="N7" s="101">
        <v>14</v>
      </c>
      <c r="O7" s="101">
        <v>15</v>
      </c>
      <c r="P7" s="101">
        <v>16</v>
      </c>
      <c r="Q7" s="101">
        <v>17</v>
      </c>
      <c r="R7" s="101">
        <v>18</v>
      </c>
      <c r="S7" s="101" t="s">
        <v>238</v>
      </c>
      <c r="T7" s="101">
        <v>20</v>
      </c>
      <c r="U7" s="101">
        <v>21</v>
      </c>
      <c r="V7" s="101">
        <v>22</v>
      </c>
      <c r="W7" s="101">
        <v>23</v>
      </c>
      <c r="X7" s="101">
        <v>24</v>
      </c>
    </row>
    <row r="8" ht="22.5" customHeight="1" spans="1:24">
      <c r="A8" s="43" t="s">
        <v>212</v>
      </c>
      <c r="B8" s="102"/>
      <c r="C8" s="102"/>
      <c r="D8" s="102"/>
      <c r="E8" s="102"/>
      <c r="F8" s="102"/>
      <c r="G8" s="84" t="s">
        <v>96</v>
      </c>
      <c r="H8" s="84" t="s">
        <v>96</v>
      </c>
      <c r="I8" s="84" t="s">
        <v>96</v>
      </c>
      <c r="J8" s="84" t="s">
        <v>96</v>
      </c>
      <c r="K8" s="84" t="s">
        <v>96</v>
      </c>
      <c r="L8" s="84" t="s">
        <v>96</v>
      </c>
      <c r="M8" s="84" t="s">
        <v>96</v>
      </c>
      <c r="N8" s="84" t="s">
        <v>96</v>
      </c>
      <c r="O8" s="84"/>
      <c r="P8" s="84"/>
      <c r="Q8" s="84"/>
      <c r="R8" s="84"/>
      <c r="S8" s="84"/>
      <c r="T8" s="84"/>
      <c r="U8" s="84"/>
      <c r="V8" s="84"/>
      <c r="W8" s="84" t="s">
        <v>96</v>
      </c>
      <c r="X8" s="84" t="s">
        <v>96</v>
      </c>
    </row>
    <row r="9" ht="22.5" customHeight="1" spans="1:24">
      <c r="A9" s="103"/>
      <c r="B9" s="102"/>
      <c r="C9" s="102"/>
      <c r="D9" s="102"/>
      <c r="E9" s="102"/>
      <c r="F9" s="102"/>
      <c r="G9" s="84" t="s">
        <v>96</v>
      </c>
      <c r="H9" s="84" t="s">
        <v>96</v>
      </c>
      <c r="I9" s="84" t="s">
        <v>96</v>
      </c>
      <c r="J9" s="84" t="s">
        <v>96</v>
      </c>
      <c r="K9" s="84" t="s">
        <v>96</v>
      </c>
      <c r="L9" s="84" t="s">
        <v>96</v>
      </c>
      <c r="M9" s="84" t="s">
        <v>96</v>
      </c>
      <c r="N9" s="84" t="s">
        <v>96</v>
      </c>
      <c r="O9" s="84"/>
      <c r="P9" s="84"/>
      <c r="Q9" s="84"/>
      <c r="R9" s="84"/>
      <c r="S9" s="84"/>
      <c r="T9" s="84"/>
      <c r="U9" s="84"/>
      <c r="V9" s="84"/>
      <c r="W9" s="84" t="s">
        <v>96</v>
      </c>
      <c r="X9" s="84" t="s">
        <v>96</v>
      </c>
    </row>
    <row r="10" ht="22.5" customHeight="1" spans="1:24">
      <c r="A10" s="104"/>
      <c r="B10" s="102"/>
      <c r="C10" s="102"/>
      <c r="D10" s="102"/>
      <c r="E10" s="102"/>
      <c r="F10" s="102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2.5" customHeight="1" spans="1:24">
      <c r="A11" s="102"/>
      <c r="B11" s="102"/>
      <c r="C11" s="102"/>
      <c r="D11" s="102"/>
      <c r="E11" s="102"/>
      <c r="F11" s="102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2.5" customHeight="1" spans="1:24">
      <c r="A12" s="102"/>
      <c r="B12" s="103"/>
      <c r="C12" s="103"/>
      <c r="D12" s="103"/>
      <c r="E12" s="103"/>
      <c r="F12" s="103"/>
      <c r="G12" s="84" t="s">
        <v>96</v>
      </c>
      <c r="H12" s="84" t="s">
        <v>96</v>
      </c>
      <c r="I12" s="84" t="s">
        <v>96</v>
      </c>
      <c r="J12" s="84" t="s">
        <v>96</v>
      </c>
      <c r="K12" s="84" t="s">
        <v>96</v>
      </c>
      <c r="L12" s="84" t="s">
        <v>96</v>
      </c>
      <c r="M12" s="84" t="s">
        <v>96</v>
      </c>
      <c r="N12" s="84" t="s">
        <v>96</v>
      </c>
      <c r="O12" s="84"/>
      <c r="P12" s="84"/>
      <c r="Q12" s="84"/>
      <c r="R12" s="84"/>
      <c r="S12" s="84"/>
      <c r="T12" s="84"/>
      <c r="U12" s="84"/>
      <c r="V12" s="84"/>
      <c r="W12" s="84" t="s">
        <v>96</v>
      </c>
      <c r="X12" s="84" t="s">
        <v>96</v>
      </c>
    </row>
    <row r="13" ht="22.5" customHeight="1" spans="1:24">
      <c r="A13" s="105" t="s">
        <v>148</v>
      </c>
      <c r="B13" s="105"/>
      <c r="C13" s="105"/>
      <c r="D13" s="105"/>
      <c r="E13" s="105"/>
      <c r="F13" s="105"/>
      <c r="G13" s="106"/>
      <c r="H13" s="106"/>
      <c r="I13" s="106"/>
      <c r="J13" s="106"/>
      <c r="K13" s="113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13"/>
      <c r="X13" s="106"/>
    </row>
    <row r="14" ht="22.5" customHeight="1" spans="1:1">
      <c r="A14" s="26" t="s">
        <v>213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3:F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Q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I15" sqref="I15"/>
    </sheetView>
  </sheetViews>
  <sheetFormatPr defaultColWidth="9.13888888888889" defaultRowHeight="14.25" customHeight="1"/>
  <cols>
    <col min="1" max="1" width="37.712962962963" style="27" customWidth="1"/>
    <col min="2" max="2" width="29.287037037037" style="27" customWidth="1"/>
    <col min="3" max="6" width="13.4259259259259" style="27" customWidth="1"/>
    <col min="7" max="7" width="11.287037037037" style="27" customWidth="1"/>
    <col min="8" max="17" width="10.287037037037" style="27" customWidth="1"/>
    <col min="18" max="16384" width="9.13888888888889" style="56"/>
  </cols>
  <sheetData>
    <row r="1" s="54" customFormat="1" ht="13.5" customHeight="1" spans="1:17">
      <c r="A1" s="67"/>
      <c r="B1" s="67"/>
      <c r="C1" s="67"/>
      <c r="D1" s="67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="54" customFormat="1" ht="35.1" customHeight="1" spans="1:17">
      <c r="A2" s="70" t="s">
        <v>16</v>
      </c>
      <c r="B2" s="7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="55" customFormat="1" ht="24" customHeight="1" spans="1:17">
      <c r="A3" s="71" t="str">
        <f>"单位名称："&amp;封面!$A$2</f>
        <v>单位名称：巍山彝族回族自治县五印中心卫生院</v>
      </c>
      <c r="B3" s="71"/>
      <c r="C3" s="72"/>
      <c r="D3" s="72"/>
      <c r="E3" s="72"/>
      <c r="F3" s="73"/>
      <c r="G3" s="73"/>
      <c r="H3" s="74"/>
      <c r="I3" s="74"/>
      <c r="J3" s="74"/>
      <c r="K3" s="74"/>
      <c r="L3" s="74"/>
      <c r="M3" s="86"/>
      <c r="N3" s="86"/>
      <c r="O3" s="87" t="s">
        <v>21</v>
      </c>
      <c r="P3" s="87"/>
      <c r="Q3" s="87"/>
    </row>
    <row r="4" ht="19.5" customHeight="1" spans="1:17">
      <c r="A4" s="62" t="s">
        <v>307</v>
      </c>
      <c r="B4" s="75" t="s">
        <v>186</v>
      </c>
      <c r="C4" s="62" t="s">
        <v>359</v>
      </c>
      <c r="D4" s="62"/>
      <c r="E4" s="62"/>
      <c r="F4" s="62"/>
      <c r="G4" s="76" t="s">
        <v>360</v>
      </c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40.5" customHeight="1" spans="1:17">
      <c r="A5" s="62"/>
      <c r="B5" s="78"/>
      <c r="C5" s="62" t="s">
        <v>79</v>
      </c>
      <c r="D5" s="61" t="s">
        <v>82</v>
      </c>
      <c r="E5" s="61" t="s">
        <v>83</v>
      </c>
      <c r="F5" s="61" t="s">
        <v>84</v>
      </c>
      <c r="G5" s="79" t="s">
        <v>79</v>
      </c>
      <c r="H5" s="80" t="s">
        <v>361</v>
      </c>
      <c r="I5" s="80" t="s">
        <v>362</v>
      </c>
      <c r="J5" s="80" t="s">
        <v>363</v>
      </c>
      <c r="K5" s="80" t="s">
        <v>364</v>
      </c>
      <c r="L5" s="80" t="s">
        <v>365</v>
      </c>
      <c r="M5" s="80" t="s">
        <v>366</v>
      </c>
      <c r="N5" s="80" t="s">
        <v>367</v>
      </c>
      <c r="O5" s="80" t="s">
        <v>368</v>
      </c>
      <c r="P5" s="80" t="s">
        <v>369</v>
      </c>
      <c r="Q5" s="89" t="s">
        <v>370</v>
      </c>
    </row>
    <row r="6" ht="19.5" customHeight="1" spans="1:17">
      <c r="A6" s="81">
        <v>1</v>
      </c>
      <c r="B6" s="81">
        <v>2</v>
      </c>
      <c r="C6" s="81" t="s">
        <v>371</v>
      </c>
      <c r="D6" s="82">
        <v>4</v>
      </c>
      <c r="E6" s="81">
        <v>5</v>
      </c>
      <c r="F6" s="81">
        <v>6</v>
      </c>
      <c r="G6" s="83" t="s">
        <v>372</v>
      </c>
      <c r="H6" s="82">
        <v>8</v>
      </c>
      <c r="I6" s="82">
        <v>9</v>
      </c>
      <c r="J6" s="82">
        <v>10</v>
      </c>
      <c r="K6" s="82">
        <v>11</v>
      </c>
      <c r="L6" s="82">
        <v>12</v>
      </c>
      <c r="M6" s="82">
        <v>13</v>
      </c>
      <c r="N6" s="82">
        <v>14</v>
      </c>
      <c r="O6" s="82">
        <v>15</v>
      </c>
      <c r="P6" s="88">
        <v>16</v>
      </c>
      <c r="Q6" s="90">
        <v>17</v>
      </c>
    </row>
    <row r="7" ht="19.5" customHeight="1" spans="1:17">
      <c r="A7" s="63" t="s">
        <v>212</v>
      </c>
      <c r="B7" s="19"/>
      <c r="C7" s="84" t="s">
        <v>96</v>
      </c>
      <c r="D7" s="84" t="s">
        <v>96</v>
      </c>
      <c r="E7" s="85" t="s">
        <v>96</v>
      </c>
      <c r="F7" s="85" t="s">
        <v>96</v>
      </c>
      <c r="G7" s="85"/>
      <c r="H7" s="84" t="s">
        <v>96</v>
      </c>
      <c r="I7" s="84" t="s">
        <v>96</v>
      </c>
      <c r="J7" s="84" t="s">
        <v>96</v>
      </c>
      <c r="K7" s="84" t="s">
        <v>96</v>
      </c>
      <c r="L7" s="84" t="s">
        <v>96</v>
      </c>
      <c r="M7" s="84" t="s">
        <v>96</v>
      </c>
      <c r="N7" s="84" t="s">
        <v>96</v>
      </c>
      <c r="O7" s="84" t="s">
        <v>96</v>
      </c>
      <c r="P7" s="84"/>
      <c r="Q7" s="84" t="s">
        <v>96</v>
      </c>
    </row>
    <row r="8" ht="19.5" customHeight="1" spans="1:17">
      <c r="A8" s="19"/>
      <c r="B8" s="19"/>
      <c r="C8" s="84"/>
      <c r="D8" s="84"/>
      <c r="E8" s="85"/>
      <c r="F8" s="85"/>
      <c r="G8" s="85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="56" customFormat="1" ht="20.25" customHeight="1" spans="1:17">
      <c r="A9" s="26" t="s">
        <v>213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</sheetData>
  <sheetProtection formatCells="0" formatColumns="0" formatRows="0" insertRows="0" insertColumns="0" insertHyperlinks="0" deleteColumns="0" deleteRows="0" sort="0" autoFilter="0" pivotTables="0"/>
  <mergeCells count="7">
    <mergeCell ref="A2:Q2"/>
    <mergeCell ref="A3:L3"/>
    <mergeCell ref="O3:Q3"/>
    <mergeCell ref="C4:F4"/>
    <mergeCell ref="G4:Q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C6" sqref="C6"/>
    </sheetView>
  </sheetViews>
  <sheetFormatPr defaultColWidth="9.13888888888889" defaultRowHeight="12" outlineLevelRow="7"/>
  <cols>
    <col min="1" max="1" width="28.1388888888889" style="26" customWidth="1"/>
    <col min="2" max="2" width="17.712962962963" style="26" customWidth="1"/>
    <col min="3" max="3" width="29" style="26" customWidth="1"/>
    <col min="4" max="6" width="17.712962962963" style="26" customWidth="1"/>
    <col min="7" max="7" width="17.712962962963" style="56" customWidth="1"/>
    <col min="8" max="8" width="17.712962962963" style="26" customWidth="1"/>
    <col min="9" max="10" width="17.712962962963" style="56" customWidth="1"/>
    <col min="11" max="11" width="17.712962962963" style="26" customWidth="1"/>
    <col min="12" max="16384" width="9.13888888888889" style="56"/>
  </cols>
  <sheetData>
    <row r="1" s="54" customFormat="1" customHeight="1" spans="1:11">
      <c r="A1" s="57"/>
      <c r="B1" s="57"/>
      <c r="C1" s="57"/>
      <c r="D1" s="57"/>
      <c r="E1" s="57"/>
      <c r="F1" s="57"/>
      <c r="H1" s="57"/>
      <c r="K1" s="66"/>
    </row>
    <row r="2" s="54" customFormat="1" ht="36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5" customFormat="1" ht="24" customHeight="1" spans="1:11">
      <c r="A3" s="59" t="str">
        <f>"单位名称："&amp;封面!$A$2</f>
        <v>单位名称：巍山彝族回族自治县五印中心卫生院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307</v>
      </c>
      <c r="B4" s="61" t="s">
        <v>215</v>
      </c>
      <c r="C4" s="61" t="s">
        <v>308</v>
      </c>
      <c r="D4" s="61" t="s">
        <v>309</v>
      </c>
      <c r="E4" s="61" t="s">
        <v>310</v>
      </c>
      <c r="F4" s="61" t="s">
        <v>311</v>
      </c>
      <c r="G4" s="62" t="s">
        <v>312</v>
      </c>
      <c r="H4" s="61" t="s">
        <v>313</v>
      </c>
      <c r="I4" s="62" t="s">
        <v>314</v>
      </c>
      <c r="J4" s="62" t="s">
        <v>315</v>
      </c>
      <c r="K4" s="61" t="s">
        <v>316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ht="30" customHeight="1" spans="1:11">
      <c r="A6" s="63" t="s">
        <v>212</v>
      </c>
      <c r="B6" s="19"/>
      <c r="C6" s="19"/>
      <c r="D6" s="19"/>
      <c r="E6" s="19"/>
      <c r="F6" s="19"/>
      <c r="G6" s="64"/>
      <c r="H6" s="19"/>
      <c r="I6" s="64"/>
      <c r="J6" s="64"/>
      <c r="K6" s="19"/>
    </row>
    <row r="7" ht="21" customHeight="1" spans="1:11">
      <c r="A7" s="65"/>
      <c r="B7" s="65"/>
      <c r="C7" s="19"/>
      <c r="D7" s="19"/>
      <c r="E7" s="19"/>
      <c r="F7" s="19"/>
      <c r="G7" s="64"/>
      <c r="H7" s="19"/>
      <c r="I7" s="64"/>
      <c r="J7" s="64"/>
      <c r="K7" s="19"/>
    </row>
    <row r="8" ht="17.25" customHeight="1" spans="1:3">
      <c r="A8" s="26" t="s">
        <v>213</v>
      </c>
      <c r="C8" s="27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17" sqref="$A17:$XFD17"/>
    </sheetView>
  </sheetViews>
  <sheetFormatPr defaultColWidth="9.13888888888889" defaultRowHeight="12" outlineLevelCol="7"/>
  <cols>
    <col min="1" max="5" width="31.4259259259259" style="1" customWidth="1"/>
    <col min="6" max="8" width="16.712962962963" style="1" customWidth="1"/>
    <col min="9" max="16384" width="9.13888888888889" style="1"/>
  </cols>
  <sheetData>
    <row r="1" s="35" customFormat="1" spans="8:8">
      <c r="H1" s="36"/>
    </row>
    <row r="2" s="35" customFormat="1" ht="26.4" spans="1:8">
      <c r="A2" s="37" t="s">
        <v>18</v>
      </c>
      <c r="B2" s="37"/>
      <c r="C2" s="37"/>
      <c r="D2" s="37"/>
      <c r="E2" s="37"/>
      <c r="F2" s="37"/>
      <c r="G2" s="37"/>
      <c r="H2" s="37"/>
    </row>
    <row r="3" s="35" customFormat="1" ht="24" customHeight="1" spans="1:8">
      <c r="A3" s="38" t="str">
        <f>"单位名称："&amp;封面!$A$2</f>
        <v>单位名称：巍山彝族回族自治县五印中心卫生院</v>
      </c>
      <c r="B3" s="38"/>
      <c r="G3" s="39" t="s">
        <v>21</v>
      </c>
      <c r="H3" s="39"/>
    </row>
    <row r="4" ht="18" customHeight="1" spans="1:8">
      <c r="A4" s="40" t="s">
        <v>214</v>
      </c>
      <c r="B4" s="40" t="s">
        <v>373</v>
      </c>
      <c r="C4" s="40" t="s">
        <v>374</v>
      </c>
      <c r="D4" s="40" t="s">
        <v>375</v>
      </c>
      <c r="E4" s="40" t="s">
        <v>376</v>
      </c>
      <c r="F4" s="40" t="s">
        <v>377</v>
      </c>
      <c r="G4" s="40"/>
      <c r="H4" s="40"/>
    </row>
    <row r="5" ht="18" customHeight="1" spans="1:8">
      <c r="A5" s="40"/>
      <c r="B5" s="40"/>
      <c r="C5" s="40"/>
      <c r="D5" s="40"/>
      <c r="E5" s="40"/>
      <c r="F5" s="41" t="s">
        <v>349</v>
      </c>
      <c r="G5" s="41" t="s">
        <v>378</v>
      </c>
      <c r="H5" s="41" t="s">
        <v>379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0" customHeight="1" spans="1:8">
      <c r="A7" s="43" t="s">
        <v>0</v>
      </c>
      <c r="B7" s="44"/>
      <c r="C7" s="44"/>
      <c r="D7" s="44"/>
      <c r="E7" s="44"/>
      <c r="F7" s="45">
        <v>150</v>
      </c>
      <c r="G7" s="45"/>
      <c r="H7" s="46">
        <v>97960</v>
      </c>
    </row>
    <row r="8" ht="30" customHeight="1" spans="1:8">
      <c r="A8" s="43"/>
      <c r="B8" s="47" t="s">
        <v>380</v>
      </c>
      <c r="C8" s="47" t="s">
        <v>381</v>
      </c>
      <c r="D8" s="47" t="s">
        <v>382</v>
      </c>
      <c r="E8" s="48" t="s">
        <v>383</v>
      </c>
      <c r="F8" s="49">
        <v>7</v>
      </c>
      <c r="G8" s="49">
        <v>6000</v>
      </c>
      <c r="H8" s="50">
        <v>42000</v>
      </c>
    </row>
    <row r="9" ht="30" customHeight="1" spans="1:8">
      <c r="A9" s="43"/>
      <c r="B9" s="47" t="s">
        <v>380</v>
      </c>
      <c r="C9" s="47" t="s">
        <v>384</v>
      </c>
      <c r="D9" s="47" t="s">
        <v>385</v>
      </c>
      <c r="E9" s="48" t="s">
        <v>386</v>
      </c>
      <c r="F9" s="49">
        <v>2</v>
      </c>
      <c r="G9" s="49">
        <v>6000</v>
      </c>
      <c r="H9" s="50">
        <v>12000</v>
      </c>
    </row>
    <row r="10" ht="30" customHeight="1" spans="1:8">
      <c r="A10" s="43"/>
      <c r="B10" s="47" t="s">
        <v>380</v>
      </c>
      <c r="C10" s="47" t="s">
        <v>387</v>
      </c>
      <c r="D10" s="47" t="s">
        <v>388</v>
      </c>
      <c r="E10" s="48" t="s">
        <v>386</v>
      </c>
      <c r="F10" s="49">
        <v>4</v>
      </c>
      <c r="G10" s="49">
        <v>1500</v>
      </c>
      <c r="H10" s="50">
        <v>6000</v>
      </c>
    </row>
    <row r="11" ht="30" customHeight="1" spans="1:8">
      <c r="A11" s="43"/>
      <c r="B11" s="47" t="s">
        <v>380</v>
      </c>
      <c r="C11" s="47" t="s">
        <v>389</v>
      </c>
      <c r="D11" s="47" t="s">
        <v>390</v>
      </c>
      <c r="E11" s="48" t="s">
        <v>386</v>
      </c>
      <c r="F11" s="49">
        <v>2</v>
      </c>
      <c r="G11" s="49">
        <v>980</v>
      </c>
      <c r="H11" s="50">
        <v>1960</v>
      </c>
    </row>
    <row r="12" ht="30" customHeight="1" spans="1:8">
      <c r="A12" s="43"/>
      <c r="B12" s="47" t="s">
        <v>391</v>
      </c>
      <c r="C12" s="47" t="s">
        <v>392</v>
      </c>
      <c r="D12" s="47" t="s">
        <v>393</v>
      </c>
      <c r="E12" s="48" t="s">
        <v>386</v>
      </c>
      <c r="F12" s="49">
        <v>20</v>
      </c>
      <c r="G12" s="49">
        <v>300</v>
      </c>
      <c r="H12" s="50">
        <v>6000</v>
      </c>
    </row>
    <row r="13" ht="30" customHeight="1" spans="1:8">
      <c r="A13" s="43"/>
      <c r="B13" s="47" t="s">
        <v>391</v>
      </c>
      <c r="C13" s="47" t="s">
        <v>394</v>
      </c>
      <c r="D13" s="47" t="s">
        <v>395</v>
      </c>
      <c r="E13" s="48" t="s">
        <v>386</v>
      </c>
      <c r="F13" s="49">
        <v>5</v>
      </c>
      <c r="G13" s="49">
        <v>1000</v>
      </c>
      <c r="H13" s="50">
        <v>5000</v>
      </c>
    </row>
    <row r="14" ht="30" customHeight="1" spans="1:8">
      <c r="A14" s="43"/>
      <c r="B14" s="47" t="s">
        <v>391</v>
      </c>
      <c r="C14" s="47" t="s">
        <v>396</v>
      </c>
      <c r="D14" s="47" t="s">
        <v>397</v>
      </c>
      <c r="E14" s="48" t="s">
        <v>386</v>
      </c>
      <c r="F14" s="49">
        <v>10</v>
      </c>
      <c r="G14" s="49">
        <v>1000</v>
      </c>
      <c r="H14" s="50">
        <v>10000</v>
      </c>
    </row>
    <row r="15" ht="30" customHeight="1" spans="1:8">
      <c r="A15" s="43"/>
      <c r="B15" s="47" t="s">
        <v>391</v>
      </c>
      <c r="C15" s="47" t="s">
        <v>398</v>
      </c>
      <c r="D15" s="47" t="s">
        <v>399</v>
      </c>
      <c r="E15" s="48" t="s">
        <v>386</v>
      </c>
      <c r="F15" s="49">
        <v>100</v>
      </c>
      <c r="G15" s="49">
        <v>150</v>
      </c>
      <c r="H15" s="50">
        <v>15000</v>
      </c>
    </row>
    <row r="16" ht="30" customHeight="1" spans="1:8">
      <c r="A16" s="51" t="s">
        <v>79</v>
      </c>
      <c r="B16" s="52"/>
      <c r="C16" s="52"/>
      <c r="D16" s="52"/>
      <c r="E16" s="52"/>
      <c r="F16" s="52"/>
      <c r="G16" s="53"/>
      <c r="H16" s="46">
        <v>97960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6:G16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.13888888888889" defaultRowHeight="14.25" customHeight="1"/>
  <cols>
    <col min="1" max="1" width="18.287037037037" style="2" customWidth="1"/>
    <col min="2" max="2" width="31.8518518518519" style="2" customWidth="1"/>
    <col min="3" max="3" width="23.8518518518519" style="2" customWidth="1"/>
    <col min="4" max="4" width="15.1388888888889" style="2" customWidth="1"/>
    <col min="5" max="5" width="17.712962962963" style="2" customWidth="1"/>
    <col min="6" max="6" width="15.1388888888889" style="2" customWidth="1"/>
    <col min="7" max="7" width="17.712962962963" style="2" customWidth="1"/>
    <col min="8" max="11" width="15.4259259259259" style="2" customWidth="1"/>
    <col min="12" max="16384" width="9.13888888888889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单位名称：巍山彝族回族自治县五印中心卫生院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285</v>
      </c>
      <c r="B4" s="11" t="s">
        <v>216</v>
      </c>
      <c r="C4" s="11" t="s">
        <v>286</v>
      </c>
      <c r="D4" s="12" t="s">
        <v>217</v>
      </c>
      <c r="E4" s="12" t="s">
        <v>218</v>
      </c>
      <c r="F4" s="12" t="s">
        <v>287</v>
      </c>
      <c r="G4" s="12" t="s">
        <v>288</v>
      </c>
      <c r="H4" s="13" t="s">
        <v>400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79</v>
      </c>
      <c r="I5" s="12" t="s">
        <v>82</v>
      </c>
      <c r="J5" s="12" t="s">
        <v>83</v>
      </c>
      <c r="K5" s="12" t="s">
        <v>84</v>
      </c>
    </row>
    <row r="6" ht="15.95" customHeight="1" spans="1:1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34">
        <v>10</v>
      </c>
      <c r="K6" s="34">
        <v>11</v>
      </c>
    </row>
    <row r="7" ht="35.25" customHeight="1" spans="1:11">
      <c r="A7" s="29" t="s">
        <v>401</v>
      </c>
      <c r="B7" s="30" t="s">
        <v>96</v>
      </c>
      <c r="C7" s="29"/>
      <c r="D7" s="29"/>
      <c r="E7" s="29"/>
      <c r="F7" s="29"/>
      <c r="G7" s="29"/>
      <c r="H7" s="31" t="s">
        <v>96</v>
      </c>
      <c r="I7" s="31" t="s">
        <v>96</v>
      </c>
      <c r="J7" s="31" t="s">
        <v>96</v>
      </c>
      <c r="K7" s="31"/>
    </row>
    <row r="8" ht="35.25" customHeight="1" spans="1:11">
      <c r="A8" s="29"/>
      <c r="B8" s="30"/>
      <c r="C8" s="29"/>
      <c r="D8" s="29"/>
      <c r="E8" s="29"/>
      <c r="F8" s="29"/>
      <c r="G8" s="29"/>
      <c r="H8" s="31"/>
      <c r="I8" s="31"/>
      <c r="J8" s="31"/>
      <c r="K8" s="31"/>
    </row>
    <row r="9" ht="35.25" customHeight="1" spans="1:11">
      <c r="A9" s="29"/>
      <c r="B9" s="30"/>
      <c r="C9" s="29"/>
      <c r="D9" s="29"/>
      <c r="E9" s="29"/>
      <c r="F9" s="29"/>
      <c r="G9" s="29"/>
      <c r="H9" s="31"/>
      <c r="I9" s="31"/>
      <c r="J9" s="31"/>
      <c r="K9" s="31"/>
    </row>
    <row r="10" ht="35.25" customHeight="1" spans="1:11">
      <c r="A10" s="29"/>
      <c r="B10" s="30"/>
      <c r="C10" s="29"/>
      <c r="D10" s="29"/>
      <c r="E10" s="29"/>
      <c r="F10" s="29"/>
      <c r="G10" s="29"/>
      <c r="H10" s="31"/>
      <c r="I10" s="31"/>
      <c r="J10" s="31"/>
      <c r="K10" s="31"/>
    </row>
    <row r="11" ht="35.25" customHeight="1" spans="1:11">
      <c r="A11" s="30" t="s">
        <v>96</v>
      </c>
      <c r="B11" s="30" t="s">
        <v>96</v>
      </c>
      <c r="C11" s="30" t="s">
        <v>96</v>
      </c>
      <c r="D11" s="30" t="s">
        <v>96</v>
      </c>
      <c r="E11" s="30" t="s">
        <v>96</v>
      </c>
      <c r="F11" s="30" t="s">
        <v>96</v>
      </c>
      <c r="G11" s="30" t="s">
        <v>96</v>
      </c>
      <c r="H11" s="25" t="s">
        <v>96</v>
      </c>
      <c r="I11" s="25" t="s">
        <v>96</v>
      </c>
      <c r="J11" s="25" t="s">
        <v>96</v>
      </c>
      <c r="K11" s="25"/>
    </row>
    <row r="12" ht="35.25" customHeight="1" spans="1:11">
      <c r="A12" s="32" t="s">
        <v>148</v>
      </c>
      <c r="B12" s="33"/>
      <c r="C12" s="33"/>
      <c r="D12" s="33"/>
      <c r="E12" s="33"/>
      <c r="F12" s="33"/>
      <c r="G12" s="33"/>
      <c r="H12" s="25" t="s">
        <v>96</v>
      </c>
      <c r="I12" s="25" t="s">
        <v>96</v>
      </c>
      <c r="J12" s="25" t="s">
        <v>96</v>
      </c>
      <c r="K12" s="25"/>
    </row>
    <row r="13" s="1" customFormat="1" ht="29.25" customHeight="1" spans="1:2">
      <c r="A13" s="26" t="s">
        <v>213</v>
      </c>
      <c r="B13" s="27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2" sqref="A12"/>
    </sheetView>
  </sheetViews>
  <sheetFormatPr defaultColWidth="0" defaultRowHeight="15" zeroHeight="1"/>
  <cols>
    <col min="1" max="1" width="75.712962962963" style="243" customWidth="1"/>
    <col min="2" max="16384" width="9.13888888888889" style="244" hidden="1"/>
  </cols>
  <sheetData>
    <row r="1" ht="41.25" customHeight="1" spans="1:1">
      <c r="A1" s="245" t="s">
        <v>2</v>
      </c>
    </row>
    <row r="2" spans="1:1">
      <c r="A2" s="246"/>
    </row>
    <row r="3" ht="27" customHeight="1" spans="1:1">
      <c r="A3" s="247" t="s">
        <v>3</v>
      </c>
    </row>
    <row r="4" ht="27" customHeight="1" spans="1:1">
      <c r="A4" s="247" t="s">
        <v>4</v>
      </c>
    </row>
    <row r="5" ht="27" customHeight="1" spans="1:1">
      <c r="A5" s="247" t="s">
        <v>5</v>
      </c>
    </row>
    <row r="6" ht="27" customHeight="1" spans="1:1">
      <c r="A6" s="247" t="s">
        <v>6</v>
      </c>
    </row>
    <row r="7" ht="27" customHeight="1" spans="1:1">
      <c r="A7" s="247" t="s">
        <v>7</v>
      </c>
    </row>
    <row r="8" ht="27" customHeight="1" spans="1:1">
      <c r="A8" s="247" t="s">
        <v>8</v>
      </c>
    </row>
    <row r="9" ht="27" customHeight="1" spans="1:1">
      <c r="A9" s="247" t="s">
        <v>9</v>
      </c>
    </row>
    <row r="10" ht="27" customHeight="1" spans="1:1">
      <c r="A10" s="247" t="s">
        <v>10</v>
      </c>
    </row>
    <row r="11" ht="27" customHeight="1" spans="1:1">
      <c r="A11" s="247" t="s">
        <v>11</v>
      </c>
    </row>
    <row r="12" ht="27" customHeight="1" spans="1:1">
      <c r="A12" s="247" t="s">
        <v>12</v>
      </c>
    </row>
    <row r="13" ht="27" customHeight="1" spans="1:1">
      <c r="A13" s="247" t="s">
        <v>13</v>
      </c>
    </row>
    <row r="14" ht="27" customHeight="1" spans="1:1">
      <c r="A14" s="247" t="s">
        <v>14</v>
      </c>
    </row>
    <row r="15" ht="27" customHeight="1" spans="1:1">
      <c r="A15" s="247" t="s">
        <v>15</v>
      </c>
    </row>
    <row r="16" ht="27" customHeight="1" spans="1:1">
      <c r="A16" s="247" t="s">
        <v>16</v>
      </c>
    </row>
    <row r="17" ht="27" customHeight="1" spans="1:1">
      <c r="A17" s="247" t="s">
        <v>17</v>
      </c>
    </row>
    <row r="18" ht="27" customHeight="1" spans="1:1">
      <c r="A18" s="247" t="s">
        <v>18</v>
      </c>
    </row>
    <row r="19" ht="27" customHeight="1" spans="1:1">
      <c r="A19" s="247" t="s">
        <v>19</v>
      </c>
    </row>
    <row r="20" ht="27" customHeight="1" spans="1:1">
      <c r="A20" s="247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2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8" sqref="E18"/>
    </sheetView>
  </sheetViews>
  <sheetFormatPr defaultColWidth="9.13888888888889" defaultRowHeight="14.25" customHeight="1" outlineLevelCol="6"/>
  <cols>
    <col min="1" max="7" width="25.4259259259259" style="2" customWidth="1"/>
    <col min="8" max="16384" width="9.13888888888889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单位名称：巍山彝族回族自治县五印中心卫生院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214</v>
      </c>
      <c r="B4" s="11" t="s">
        <v>285</v>
      </c>
      <c r="C4" s="11" t="s">
        <v>216</v>
      </c>
      <c r="D4" s="12" t="s">
        <v>402</v>
      </c>
      <c r="E4" s="13" t="s">
        <v>82</v>
      </c>
      <c r="F4" s="13"/>
      <c r="G4" s="13"/>
    </row>
    <row r="5" ht="31.5" customHeight="1" spans="1:7">
      <c r="A5" s="11"/>
      <c r="B5" s="11"/>
      <c r="C5" s="11"/>
      <c r="D5" s="12"/>
      <c r="E5" s="13" t="s">
        <v>403</v>
      </c>
      <c r="F5" s="12" t="s">
        <v>404</v>
      </c>
      <c r="G5" s="12" t="s">
        <v>405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0</v>
      </c>
      <c r="B7" s="16"/>
      <c r="C7" s="16"/>
      <c r="D7" s="16"/>
      <c r="E7" s="17">
        <v>391440.8</v>
      </c>
      <c r="F7" s="17"/>
      <c r="G7" s="18"/>
    </row>
    <row r="8" ht="31.5" customHeight="1" spans="1:7">
      <c r="A8" s="19"/>
      <c r="B8" s="20" t="s">
        <v>294</v>
      </c>
      <c r="C8" s="20" t="s">
        <v>306</v>
      </c>
      <c r="D8" s="21" t="s">
        <v>406</v>
      </c>
      <c r="E8" s="22">
        <v>8740.8</v>
      </c>
      <c r="F8" s="17"/>
      <c r="G8" s="18"/>
    </row>
    <row r="9" ht="31.5" customHeight="1" spans="1:7">
      <c r="A9" s="19"/>
      <c r="B9" s="20" t="s">
        <v>294</v>
      </c>
      <c r="C9" s="20" t="s">
        <v>296</v>
      </c>
      <c r="D9" s="21" t="s">
        <v>406</v>
      </c>
      <c r="E9" s="22">
        <v>300000</v>
      </c>
      <c r="F9" s="17"/>
      <c r="G9" s="18"/>
    </row>
    <row r="10" ht="31.5" customHeight="1" spans="1:7">
      <c r="A10" s="19"/>
      <c r="B10" s="20" t="s">
        <v>302</v>
      </c>
      <c r="C10" s="20" t="s">
        <v>304</v>
      </c>
      <c r="D10" s="21" t="s">
        <v>406</v>
      </c>
      <c r="E10" s="22">
        <v>82700</v>
      </c>
      <c r="F10" s="17"/>
      <c r="G10" s="18"/>
    </row>
    <row r="11" ht="31.5" customHeight="1" spans="1:7">
      <c r="A11" s="23" t="s">
        <v>79</v>
      </c>
      <c r="B11" s="24" t="s">
        <v>96</v>
      </c>
      <c r="C11" s="24"/>
      <c r="D11" s="24"/>
      <c r="E11" s="25">
        <f>SUM(E8:E10)</f>
        <v>391440.8</v>
      </c>
      <c r="F11" s="25" t="s">
        <v>96</v>
      </c>
      <c r="G11" s="25" t="s">
        <v>96</v>
      </c>
    </row>
    <row r="12" s="1" customFormat="1" ht="18" customHeight="1" spans="1:2">
      <c r="A12" s="26"/>
      <c r="B12" s="27"/>
    </row>
  </sheetData>
  <mergeCells count="7">
    <mergeCell ref="A2:G2"/>
    <mergeCell ref="E4:G4"/>
    <mergeCell ref="A11:D11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29" activePane="bottomRight" state="frozen"/>
      <selection/>
      <selection pane="topRight"/>
      <selection pane="bottomLeft"/>
      <selection pane="bottomRight" activeCell="D10" sqref="D10"/>
    </sheetView>
  </sheetViews>
  <sheetFormatPr defaultColWidth="0" defaultRowHeight="12" zeroHeight="1" outlineLevelCol="3"/>
  <cols>
    <col min="1" max="1" width="35.1388888888889" style="27" customWidth="1"/>
    <col min="2" max="2" width="20.712962962963" style="27" customWidth="1"/>
    <col min="3" max="3" width="35.1388888888889" style="27" customWidth="1"/>
    <col min="4" max="4" width="20.712962962963" style="27" customWidth="1"/>
    <col min="5" max="16384" width="8" style="56" hidden="1"/>
  </cols>
  <sheetData>
    <row r="1" s="54" customFormat="1" customHeight="1" spans="1:4">
      <c r="A1" s="67"/>
      <c r="B1" s="67"/>
      <c r="C1" s="67"/>
      <c r="D1" s="236"/>
    </row>
    <row r="2" s="235" customFormat="1" ht="36" customHeight="1" spans="1:4">
      <c r="A2" s="58" t="s">
        <v>3</v>
      </c>
      <c r="B2" s="237"/>
      <c r="C2" s="237"/>
      <c r="D2" s="237"/>
    </row>
    <row r="3" s="55" customFormat="1" ht="24" customHeight="1" spans="1:4">
      <c r="A3" s="95" t="str">
        <f>"单位名称："&amp;封面!$A$2</f>
        <v>单位名称：巍山彝族回族自治县五印中心卫生院</v>
      </c>
      <c r="B3" s="218"/>
      <c r="C3" s="218"/>
      <c r="D3" s="136" t="s">
        <v>21</v>
      </c>
    </row>
    <row r="4" ht="19.5" customHeight="1" spans="1:4">
      <c r="A4" s="62" t="s">
        <v>22</v>
      </c>
      <c r="B4" s="62"/>
      <c r="C4" s="62" t="s">
        <v>23</v>
      </c>
      <c r="D4" s="62"/>
    </row>
    <row r="5" ht="19.5" customHeight="1" spans="1:4">
      <c r="A5" s="62" t="s">
        <v>24</v>
      </c>
      <c r="B5" s="62" t="s">
        <v>25</v>
      </c>
      <c r="C5" s="62" t="s">
        <v>26</v>
      </c>
      <c r="D5" s="62" t="s">
        <v>25</v>
      </c>
    </row>
    <row r="6" ht="19.5" customHeight="1" spans="1:4">
      <c r="A6" s="62"/>
      <c r="B6" s="62"/>
      <c r="C6" s="62"/>
      <c r="D6" s="62"/>
    </row>
    <row r="7" ht="21.95" customHeight="1" spans="1:4">
      <c r="A7" s="102" t="s">
        <v>27</v>
      </c>
      <c r="B7" s="121">
        <v>3467196.37</v>
      </c>
      <c r="C7" s="102" t="s">
        <v>28</v>
      </c>
      <c r="D7" s="121"/>
    </row>
    <row r="8" ht="21.95" customHeight="1" spans="1:4">
      <c r="A8" s="102" t="s">
        <v>29</v>
      </c>
      <c r="B8" s="121"/>
      <c r="C8" s="102" t="s">
        <v>30</v>
      </c>
      <c r="D8" s="121"/>
    </row>
    <row r="9" ht="21.95" customHeight="1" spans="1:4">
      <c r="A9" s="102" t="s">
        <v>31</v>
      </c>
      <c r="B9" s="121"/>
      <c r="C9" s="102" t="s">
        <v>32</v>
      </c>
      <c r="D9" s="121"/>
    </row>
    <row r="10" ht="21.95" customHeight="1" spans="1:4">
      <c r="A10" s="102" t="s">
        <v>33</v>
      </c>
      <c r="B10" s="121"/>
      <c r="C10" s="102" t="s">
        <v>34</v>
      </c>
      <c r="D10" s="121"/>
    </row>
    <row r="11" ht="21.95" customHeight="1" spans="1:4">
      <c r="A11" s="102" t="s">
        <v>35</v>
      </c>
      <c r="B11" s="238">
        <f>SUM(B12:B16)</f>
        <v>0</v>
      </c>
      <c r="C11" s="102" t="s">
        <v>36</v>
      </c>
      <c r="D11" s="121"/>
    </row>
    <row r="12" ht="21.95" customHeight="1" spans="1:4">
      <c r="A12" s="239" t="s">
        <v>37</v>
      </c>
      <c r="B12" s="121"/>
      <c r="C12" s="102" t="s">
        <v>38</v>
      </c>
      <c r="D12" s="121"/>
    </row>
    <row r="13" ht="21.95" customHeight="1" spans="1:4">
      <c r="A13" s="239" t="s">
        <v>39</v>
      </c>
      <c r="B13" s="121"/>
      <c r="C13" s="102" t="s">
        <v>40</v>
      </c>
      <c r="D13" s="121"/>
    </row>
    <row r="14" ht="21.95" customHeight="1" spans="1:4">
      <c r="A14" s="239" t="s">
        <v>41</v>
      </c>
      <c r="B14" s="121"/>
      <c r="C14" s="102" t="s">
        <v>42</v>
      </c>
      <c r="D14" s="121">
        <v>362661.78</v>
      </c>
    </row>
    <row r="15" ht="21.95" customHeight="1" spans="1:4">
      <c r="A15" s="239" t="s">
        <v>43</v>
      </c>
      <c r="B15" s="121"/>
      <c r="C15" s="102" t="s">
        <v>44</v>
      </c>
      <c r="D15" s="121">
        <v>3104534.59</v>
      </c>
    </row>
    <row r="16" ht="21.95" customHeight="1" spans="1:4">
      <c r="A16" s="240" t="s">
        <v>45</v>
      </c>
      <c r="B16" s="241"/>
      <c r="C16" s="102" t="s">
        <v>46</v>
      </c>
      <c r="D16" s="121"/>
    </row>
    <row r="17" ht="21.95" customHeight="1" spans="1:4">
      <c r="A17" s="240"/>
      <c r="B17" s="241"/>
      <c r="C17" s="102" t="s">
        <v>47</v>
      </c>
      <c r="D17" s="121"/>
    </row>
    <row r="18" ht="21.95" customHeight="1" spans="1:4">
      <c r="A18" s="224"/>
      <c r="B18" s="241"/>
      <c r="C18" s="102" t="s">
        <v>48</v>
      </c>
      <c r="D18" s="121"/>
    </row>
    <row r="19" ht="21.95" customHeight="1" spans="1:4">
      <c r="A19" s="224"/>
      <c r="B19" s="241"/>
      <c r="C19" s="102" t="s">
        <v>49</v>
      </c>
      <c r="D19" s="121"/>
    </row>
    <row r="20" ht="21.95" customHeight="1" spans="1:4">
      <c r="A20" s="224"/>
      <c r="B20" s="241"/>
      <c r="C20" s="102" t="s">
        <v>50</v>
      </c>
      <c r="D20" s="121"/>
    </row>
    <row r="21" ht="21.95" customHeight="1" spans="1:4">
      <c r="A21" s="224"/>
      <c r="B21" s="241"/>
      <c r="C21" s="102" t="s">
        <v>51</v>
      </c>
      <c r="D21" s="121">
        <v>0</v>
      </c>
    </row>
    <row r="22" ht="21.95" customHeight="1" spans="1:4">
      <c r="A22" s="224"/>
      <c r="B22" s="241"/>
      <c r="C22" s="102" t="s">
        <v>52</v>
      </c>
      <c r="D22" s="121"/>
    </row>
    <row r="23" ht="21.95" customHeight="1" spans="1:4">
      <c r="A23" s="224"/>
      <c r="B23" s="241"/>
      <c r="C23" s="102" t="s">
        <v>53</v>
      </c>
      <c r="D23" s="121"/>
    </row>
    <row r="24" ht="21.95" customHeight="1" spans="1:4">
      <c r="A24" s="224"/>
      <c r="B24" s="241"/>
      <c r="C24" s="102" t="s">
        <v>54</v>
      </c>
      <c r="D24" s="121"/>
    </row>
    <row r="25" ht="21.95" customHeight="1" spans="1:4">
      <c r="A25" s="224"/>
      <c r="B25" s="241"/>
      <c r="C25" s="102" t="s">
        <v>55</v>
      </c>
      <c r="D25" s="121"/>
    </row>
    <row r="26" ht="21.95" customHeight="1" spans="1:4">
      <c r="A26" s="224"/>
      <c r="B26" s="241"/>
      <c r="C26" s="102" t="s">
        <v>56</v>
      </c>
      <c r="D26" s="121"/>
    </row>
    <row r="27" ht="21.95" customHeight="1" spans="1:4">
      <c r="A27" s="224"/>
      <c r="B27" s="241"/>
      <c r="C27" s="102" t="s">
        <v>57</v>
      </c>
      <c r="D27" s="121"/>
    </row>
    <row r="28" ht="21.95" customHeight="1" spans="1:4">
      <c r="A28" s="224"/>
      <c r="B28" s="241"/>
      <c r="C28" s="102" t="s">
        <v>58</v>
      </c>
      <c r="D28" s="121"/>
    </row>
    <row r="29" ht="21.95" customHeight="1" spans="1:4">
      <c r="A29" s="224"/>
      <c r="B29" s="241"/>
      <c r="C29" s="102" t="s">
        <v>59</v>
      </c>
      <c r="D29" s="121"/>
    </row>
    <row r="30" ht="21.95" customHeight="1" spans="1:4">
      <c r="A30" s="224"/>
      <c r="B30" s="241"/>
      <c r="C30" s="102" t="s">
        <v>60</v>
      </c>
      <c r="D30" s="121"/>
    </row>
    <row r="31" ht="21.95" customHeight="1" spans="1:4">
      <c r="A31" s="224"/>
      <c r="B31" s="241"/>
      <c r="C31" s="102" t="s">
        <v>61</v>
      </c>
      <c r="D31" s="121"/>
    </row>
    <row r="32" ht="21.95" customHeight="1" spans="1:4">
      <c r="A32" s="224"/>
      <c r="B32" s="241"/>
      <c r="C32" s="242" t="s">
        <v>62</v>
      </c>
      <c r="D32" s="121"/>
    </row>
    <row r="33" ht="21.95" customHeight="1" spans="1:4">
      <c r="A33" s="224"/>
      <c r="B33" s="241"/>
      <c r="C33" s="242" t="s">
        <v>63</v>
      </c>
      <c r="D33" s="121"/>
    </row>
    <row r="34" ht="21.95" customHeight="1" spans="1:4">
      <c r="A34" s="224"/>
      <c r="B34" s="241"/>
      <c r="C34" s="242" t="s">
        <v>64</v>
      </c>
      <c r="D34" s="121"/>
    </row>
    <row r="35" ht="21.95" customHeight="1" spans="1:4">
      <c r="A35" s="224"/>
      <c r="B35" s="241"/>
      <c r="C35" s="102"/>
      <c r="D35" s="121"/>
    </row>
    <row r="36" ht="21.95" customHeight="1" spans="1:4">
      <c r="A36" s="122" t="s">
        <v>65</v>
      </c>
      <c r="B36" s="220">
        <f>SUM(B7:B11)</f>
        <v>3467196.37</v>
      </c>
      <c r="C36" s="122" t="s">
        <v>66</v>
      </c>
      <c r="D36" s="220">
        <f>SUM(D7:D35)</f>
        <v>3467196.37</v>
      </c>
    </row>
    <row r="37" ht="21.95" customHeight="1" spans="1:4">
      <c r="A37" s="102" t="s">
        <v>67</v>
      </c>
      <c r="B37" s="238">
        <f>SUM(B38:B42)</f>
        <v>0</v>
      </c>
      <c r="C37" s="102" t="s">
        <v>68</v>
      </c>
      <c r="D37" s="238">
        <f>SUM(D38:D42)</f>
        <v>0</v>
      </c>
    </row>
    <row r="38" ht="21.95" customHeight="1" spans="1:4">
      <c r="A38" s="102" t="s">
        <v>69</v>
      </c>
      <c r="B38" s="121"/>
      <c r="C38" s="102" t="s">
        <v>69</v>
      </c>
      <c r="D38" s="121"/>
    </row>
    <row r="39" ht="21.95" customHeight="1" spans="1:4">
      <c r="A39" s="102" t="s">
        <v>70</v>
      </c>
      <c r="B39" s="121"/>
      <c r="C39" s="102" t="s">
        <v>70</v>
      </c>
      <c r="D39" s="121"/>
    </row>
    <row r="40" ht="21.95" customHeight="1" spans="1:4">
      <c r="A40" s="102" t="s">
        <v>71</v>
      </c>
      <c r="B40" s="121"/>
      <c r="C40" s="102" t="s">
        <v>71</v>
      </c>
      <c r="D40" s="121"/>
    </row>
    <row r="41" ht="21.95" customHeight="1" spans="1:4">
      <c r="A41" s="102" t="s">
        <v>72</v>
      </c>
      <c r="B41" s="121"/>
      <c r="C41" s="102" t="s">
        <v>72</v>
      </c>
      <c r="D41" s="121"/>
    </row>
    <row r="42" ht="21.95" customHeight="1" spans="1:4">
      <c r="A42" s="102" t="s">
        <v>73</v>
      </c>
      <c r="B42" s="121"/>
      <c r="C42" s="102" t="s">
        <v>73</v>
      </c>
      <c r="D42" s="121"/>
    </row>
    <row r="43" ht="21.95" customHeight="1" spans="1:4">
      <c r="A43" s="122" t="s">
        <v>74</v>
      </c>
      <c r="B43" s="220">
        <f>SUM(B36,B37)</f>
        <v>3467196.37</v>
      </c>
      <c r="C43" s="122" t="s">
        <v>75</v>
      </c>
      <c r="D43" s="220">
        <f>SUM(D36:D37)</f>
        <v>3467196.37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2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J10" sqref="J10"/>
    </sheetView>
  </sheetViews>
  <sheetFormatPr defaultColWidth="8" defaultRowHeight="14.25" customHeight="1"/>
  <cols>
    <col min="1" max="1" width="21.1388888888889" style="27" customWidth="1"/>
    <col min="2" max="2" width="35.287037037037" style="27" customWidth="1"/>
    <col min="3" max="14" width="12" style="27" customWidth="1"/>
    <col min="15" max="18" width="12" style="56" customWidth="1"/>
    <col min="19" max="20" width="12" style="27" customWidth="1"/>
    <col min="21" max="16384" width="8" style="56"/>
  </cols>
  <sheetData>
    <row r="1" s="54" customFormat="1" ht="12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</row>
    <row r="2" s="54" customFormat="1" ht="36" customHeight="1" spans="1:20">
      <c r="A2" s="58" t="s">
        <v>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="55" customFormat="1" ht="24" customHeight="1" spans="1:20">
      <c r="A3" s="95" t="str">
        <f>"单位名称："&amp;封面!$A$2</f>
        <v>单位名称：巍山彝族回族自治县五印中心卫生院</v>
      </c>
      <c r="B3" s="96"/>
      <c r="C3" s="96" t="e">
        <f>SUBSTITUTE(封面!#REF!," ","")&amp;封面!#REF!</f>
        <v>#REF!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36" t="s">
        <v>21</v>
      </c>
      <c r="T3" s="136" t="s">
        <v>76</v>
      </c>
    </row>
    <row r="4" ht="18.75" customHeight="1" spans="1:20">
      <c r="A4" s="230" t="s">
        <v>77</v>
      </c>
      <c r="B4" s="230" t="s">
        <v>78</v>
      </c>
      <c r="C4" s="230" t="s">
        <v>79</v>
      </c>
      <c r="D4" s="230" t="s">
        <v>80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 t="s">
        <v>67</v>
      </c>
      <c r="P4" s="230"/>
      <c r="Q4" s="230"/>
      <c r="R4" s="230"/>
      <c r="S4" s="230"/>
      <c r="T4" s="230"/>
    </row>
    <row r="5" ht="18.75" customHeight="1" spans="1:20">
      <c r="A5" s="230"/>
      <c r="B5" s="230"/>
      <c r="C5" s="230"/>
      <c r="D5" s="230" t="s">
        <v>81</v>
      </c>
      <c r="E5" s="230" t="s">
        <v>82</v>
      </c>
      <c r="F5" s="230" t="s">
        <v>83</v>
      </c>
      <c r="G5" s="230" t="s">
        <v>84</v>
      </c>
      <c r="H5" s="230" t="s">
        <v>85</v>
      </c>
      <c r="I5" s="230" t="s">
        <v>86</v>
      </c>
      <c r="J5" s="230"/>
      <c r="K5" s="230"/>
      <c r="L5" s="230"/>
      <c r="M5" s="230"/>
      <c r="N5" s="230"/>
      <c r="O5" s="230" t="s">
        <v>81</v>
      </c>
      <c r="P5" s="230" t="s">
        <v>82</v>
      </c>
      <c r="Q5" s="230" t="s">
        <v>83</v>
      </c>
      <c r="R5" s="230" t="s">
        <v>84</v>
      </c>
      <c r="S5" s="230" t="s">
        <v>85</v>
      </c>
      <c r="T5" s="230" t="s">
        <v>86</v>
      </c>
    </row>
    <row r="6" ht="33.75" customHeight="1" spans="1:20">
      <c r="A6" s="230"/>
      <c r="B6" s="230"/>
      <c r="C6" s="230"/>
      <c r="D6" s="230"/>
      <c r="E6" s="230"/>
      <c r="F6" s="230"/>
      <c r="G6" s="230"/>
      <c r="H6" s="230"/>
      <c r="I6" s="230" t="s">
        <v>81</v>
      </c>
      <c r="J6" s="230" t="s">
        <v>87</v>
      </c>
      <c r="K6" s="230" t="s">
        <v>88</v>
      </c>
      <c r="L6" s="230" t="s">
        <v>89</v>
      </c>
      <c r="M6" s="230" t="s">
        <v>90</v>
      </c>
      <c r="N6" s="230" t="s">
        <v>91</v>
      </c>
      <c r="O6" s="230"/>
      <c r="P6" s="230"/>
      <c r="Q6" s="230"/>
      <c r="R6" s="230"/>
      <c r="S6" s="230"/>
      <c r="T6" s="230"/>
    </row>
    <row r="7" ht="16.5" customHeight="1" spans="1:20">
      <c r="A7" s="231">
        <v>1</v>
      </c>
      <c r="B7" s="231">
        <v>2</v>
      </c>
      <c r="C7" s="231" t="s">
        <v>92</v>
      </c>
      <c r="D7" s="231" t="s">
        <v>93</v>
      </c>
      <c r="E7" s="231">
        <v>5</v>
      </c>
      <c r="F7" s="231">
        <v>6</v>
      </c>
      <c r="G7" s="231">
        <v>7</v>
      </c>
      <c r="H7" s="231">
        <v>8</v>
      </c>
      <c r="I7" s="231" t="s">
        <v>94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 t="s">
        <v>95</v>
      </c>
      <c r="P7" s="231">
        <v>16</v>
      </c>
      <c r="Q7" s="231">
        <v>17</v>
      </c>
      <c r="R7" s="231">
        <v>18</v>
      </c>
      <c r="S7" s="231">
        <v>19</v>
      </c>
      <c r="T7" s="231">
        <v>20</v>
      </c>
    </row>
    <row r="8" ht="16.5" customHeight="1" spans="1:20">
      <c r="A8" s="102">
        <v>131015</v>
      </c>
      <c r="B8" s="102" t="s">
        <v>0</v>
      </c>
      <c r="C8" s="232">
        <v>3467196.37</v>
      </c>
      <c r="D8" s="232">
        <v>3467196.37</v>
      </c>
      <c r="E8" s="232">
        <v>3467196.37</v>
      </c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</row>
    <row r="9" ht="16.5" customHeight="1" spans="1:20">
      <c r="A9" s="119"/>
      <c r="B9" s="233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ht="16.5" customHeight="1" spans="1:20">
      <c r="A10" s="119"/>
      <c r="B10" s="233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ht="16.5" customHeight="1" spans="1:20">
      <c r="A11" s="103" t="s">
        <v>96</v>
      </c>
      <c r="B11" s="147" t="s">
        <v>96</v>
      </c>
      <c r="C11" s="232" t="s">
        <v>96</v>
      </c>
      <c r="D11" s="232" t="s">
        <v>96</v>
      </c>
      <c r="E11" s="232" t="s">
        <v>96</v>
      </c>
      <c r="F11" s="232" t="s">
        <v>96</v>
      </c>
      <c r="G11" s="232" t="s">
        <v>96</v>
      </c>
      <c r="H11" s="232" t="s">
        <v>96</v>
      </c>
      <c r="I11" s="232"/>
      <c r="J11" s="232"/>
      <c r="K11" s="232" t="s">
        <v>96</v>
      </c>
      <c r="L11" s="232" t="s">
        <v>96</v>
      </c>
      <c r="M11" s="232" t="s">
        <v>96</v>
      </c>
      <c r="N11" s="232" t="s">
        <v>96</v>
      </c>
      <c r="O11" s="232" t="s">
        <v>96</v>
      </c>
      <c r="P11" s="232" t="s">
        <v>96</v>
      </c>
      <c r="Q11" s="232"/>
      <c r="R11" s="232"/>
      <c r="S11" s="232"/>
      <c r="T11" s="232"/>
    </row>
    <row r="12" ht="16.5" customHeight="1" spans="1:20">
      <c r="A12" s="122" t="s">
        <v>97</v>
      </c>
      <c r="B12" s="122"/>
      <c r="C12" s="234">
        <v>3467196.37</v>
      </c>
      <c r="D12" s="234">
        <v>3467196.37</v>
      </c>
      <c r="E12" s="234">
        <v>3467196.37</v>
      </c>
      <c r="F12" s="234" t="s">
        <v>96</v>
      </c>
      <c r="G12" s="234" t="s">
        <v>96</v>
      </c>
      <c r="H12" s="234" t="s">
        <v>96</v>
      </c>
      <c r="I12" s="234"/>
      <c r="J12" s="234" t="s">
        <v>96</v>
      </c>
      <c r="K12" s="234" t="s">
        <v>96</v>
      </c>
      <c r="L12" s="234" t="s">
        <v>96</v>
      </c>
      <c r="M12" s="234" t="s">
        <v>96</v>
      </c>
      <c r="N12" s="234" t="s">
        <v>96</v>
      </c>
      <c r="O12" s="234" t="s">
        <v>96</v>
      </c>
      <c r="P12" s="234" t="s">
        <v>96</v>
      </c>
      <c r="Q12" s="234"/>
      <c r="R12" s="234"/>
      <c r="S12" s="234"/>
      <c r="T12" s="234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F17" sqref="F17"/>
    </sheetView>
  </sheetViews>
  <sheetFormatPr defaultColWidth="9.13888888888889" defaultRowHeight="14.25" customHeight="1"/>
  <cols>
    <col min="1" max="1" width="11.4259259259259" style="27" customWidth="1"/>
    <col min="2" max="2" width="26.712962962963" style="27" customWidth="1"/>
    <col min="3" max="23" width="15.5740740740741" style="27" customWidth="1"/>
    <col min="24" max="16384" width="9.13888888888889" style="27"/>
  </cols>
  <sheetData>
    <row r="1" s="69" customFormat="1" ht="15.75" customHeight="1" spans="1:2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7"/>
      <c r="S1" s="67"/>
      <c r="T1" s="67"/>
      <c r="U1" s="67"/>
      <c r="V1" s="67"/>
      <c r="W1" s="68"/>
    </row>
    <row r="2" s="69" customFormat="1" ht="39" customHeight="1" spans="1:2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="86" customFormat="1" ht="24" customHeight="1" spans="1:23">
      <c r="A3" s="71" t="str">
        <f>"单位名称："&amp;封面!$A$2</f>
        <v>单位名称：巍山彝族回族自治县五印中心卫生院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96"/>
      <c r="P3" s="96"/>
      <c r="Q3" s="136"/>
      <c r="R3" s="136"/>
      <c r="S3" s="136"/>
      <c r="T3" s="136"/>
      <c r="U3" s="96"/>
      <c r="V3" s="96"/>
      <c r="W3" s="136" t="s">
        <v>21</v>
      </c>
    </row>
    <row r="4" s="86" customFormat="1" ht="24" customHeight="1" spans="1:23">
      <c r="A4" s="61" t="s">
        <v>98</v>
      </c>
      <c r="B4" s="61" t="s">
        <v>99</v>
      </c>
      <c r="C4" s="226" t="s">
        <v>79</v>
      </c>
      <c r="D4" s="227"/>
      <c r="E4" s="228" t="s">
        <v>100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98" t="s">
        <v>101</v>
      </c>
      <c r="S4" s="110"/>
      <c r="T4" s="110"/>
      <c r="U4" s="110"/>
      <c r="V4" s="110"/>
      <c r="W4" s="116"/>
    </row>
    <row r="5" s="86" customFormat="1" ht="24" customHeight="1" spans="1:23">
      <c r="A5" s="61"/>
      <c r="B5" s="61"/>
      <c r="C5" s="99"/>
      <c r="D5" s="61" t="s">
        <v>102</v>
      </c>
      <c r="E5" s="61" t="s">
        <v>81</v>
      </c>
      <c r="F5" s="228" t="s">
        <v>82</v>
      </c>
      <c r="G5" s="228"/>
      <c r="H5" s="228"/>
      <c r="I5" s="61" t="s">
        <v>83</v>
      </c>
      <c r="J5" s="61" t="s">
        <v>84</v>
      </c>
      <c r="K5" s="61" t="s">
        <v>85</v>
      </c>
      <c r="L5" s="61" t="s">
        <v>86</v>
      </c>
      <c r="M5" s="61"/>
      <c r="N5" s="61"/>
      <c r="O5" s="61"/>
      <c r="P5" s="61"/>
      <c r="Q5" s="61"/>
      <c r="R5" s="97" t="s">
        <v>81</v>
      </c>
      <c r="S5" s="97" t="s">
        <v>82</v>
      </c>
      <c r="T5" s="97" t="s">
        <v>83</v>
      </c>
      <c r="U5" s="97" t="s">
        <v>84</v>
      </c>
      <c r="V5" s="97" t="s">
        <v>85</v>
      </c>
      <c r="W5" s="97" t="s">
        <v>86</v>
      </c>
    </row>
    <row r="6" ht="32.25" customHeight="1" spans="1:23">
      <c r="A6" s="61"/>
      <c r="B6" s="61"/>
      <c r="C6" s="100"/>
      <c r="D6" s="61"/>
      <c r="E6" s="61"/>
      <c r="F6" s="61" t="s">
        <v>81</v>
      </c>
      <c r="G6" s="61" t="s">
        <v>103</v>
      </c>
      <c r="H6" s="61" t="s">
        <v>104</v>
      </c>
      <c r="I6" s="61"/>
      <c r="J6" s="61"/>
      <c r="K6" s="61"/>
      <c r="L6" s="61" t="s">
        <v>81</v>
      </c>
      <c r="M6" s="61" t="s">
        <v>105</v>
      </c>
      <c r="N6" s="61" t="s">
        <v>106</v>
      </c>
      <c r="O6" s="61" t="s">
        <v>107</v>
      </c>
      <c r="P6" s="61" t="s">
        <v>108</v>
      </c>
      <c r="Q6" s="61" t="s">
        <v>109</v>
      </c>
      <c r="R6" s="100"/>
      <c r="S6" s="100"/>
      <c r="T6" s="100"/>
      <c r="U6" s="100"/>
      <c r="V6" s="100"/>
      <c r="W6" s="100"/>
    </row>
    <row r="7" ht="16.5" customHeight="1" spans="1:23">
      <c r="A7" s="63">
        <v>1</v>
      </c>
      <c r="B7" s="63">
        <v>2</v>
      </c>
      <c r="C7" s="101" t="s">
        <v>110</v>
      </c>
      <c r="D7" s="101" t="s">
        <v>111</v>
      </c>
      <c r="E7" s="101" t="s">
        <v>112</v>
      </c>
      <c r="F7" s="101" t="s">
        <v>113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 t="s">
        <v>114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  <c r="R7" s="101" t="s">
        <v>115</v>
      </c>
      <c r="S7" s="101">
        <v>19</v>
      </c>
      <c r="T7" s="101">
        <v>20</v>
      </c>
      <c r="U7" s="101">
        <v>21</v>
      </c>
      <c r="V7" s="101">
        <v>22</v>
      </c>
      <c r="W7" s="101">
        <v>23</v>
      </c>
    </row>
    <row r="8" ht="20.25" customHeight="1" spans="1:23">
      <c r="A8" s="103" t="s">
        <v>116</v>
      </c>
      <c r="B8" s="103" t="s">
        <v>117</v>
      </c>
      <c r="C8" s="183">
        <v>362661.78</v>
      </c>
      <c r="D8" s="183">
        <v>362661.78</v>
      </c>
      <c r="E8" s="183">
        <v>362661.78</v>
      </c>
      <c r="F8" s="183">
        <v>362661.78</v>
      </c>
      <c r="G8" s="183">
        <v>362661.78</v>
      </c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</row>
    <row r="9" ht="20.25" customHeight="1" spans="1:23">
      <c r="A9" s="103" t="s">
        <v>118</v>
      </c>
      <c r="B9" s="103" t="s">
        <v>119</v>
      </c>
      <c r="C9" s="183">
        <v>355713.78</v>
      </c>
      <c r="D9" s="183">
        <v>355713.78</v>
      </c>
      <c r="E9" s="183">
        <v>355713.78</v>
      </c>
      <c r="F9" s="183">
        <v>355713.78</v>
      </c>
      <c r="G9" s="183">
        <v>355713.78</v>
      </c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</row>
    <row r="10" ht="26" customHeight="1" spans="1:23">
      <c r="A10" s="103" t="s">
        <v>120</v>
      </c>
      <c r="B10" s="103" t="s">
        <v>121</v>
      </c>
      <c r="C10" s="183">
        <v>355713.78</v>
      </c>
      <c r="D10" s="183">
        <v>355713.78</v>
      </c>
      <c r="E10" s="183">
        <v>355713.78</v>
      </c>
      <c r="F10" s="183">
        <v>355713.78</v>
      </c>
      <c r="G10" s="183">
        <v>355713.78</v>
      </c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ht="20.25" customHeight="1" spans="1:23">
      <c r="A11" s="103" t="s">
        <v>122</v>
      </c>
      <c r="B11" s="103" t="s">
        <v>123</v>
      </c>
      <c r="C11" s="183">
        <v>6948</v>
      </c>
      <c r="D11" s="183">
        <v>6948</v>
      </c>
      <c r="E11" s="183">
        <v>6948</v>
      </c>
      <c r="F11" s="183">
        <v>6948</v>
      </c>
      <c r="G11" s="183">
        <v>6948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ht="20.25" customHeight="1" spans="1:23">
      <c r="A12" s="103" t="s">
        <v>124</v>
      </c>
      <c r="B12" s="103" t="s">
        <v>125</v>
      </c>
      <c r="C12" s="183">
        <v>6948</v>
      </c>
      <c r="D12" s="183">
        <v>6948</v>
      </c>
      <c r="E12" s="183">
        <v>6948</v>
      </c>
      <c r="F12" s="183">
        <v>6948</v>
      </c>
      <c r="G12" s="183">
        <v>6948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ht="20.25" customHeight="1" spans="1:23">
      <c r="A13" s="103" t="s">
        <v>126</v>
      </c>
      <c r="B13" s="103" t="s">
        <v>127</v>
      </c>
      <c r="C13" s="183">
        <v>3104534.59</v>
      </c>
      <c r="D13" s="183">
        <v>3104534.59</v>
      </c>
      <c r="E13" s="183">
        <v>3104534.59</v>
      </c>
      <c r="F13" s="183">
        <v>3104534.59</v>
      </c>
      <c r="G13" s="183">
        <v>2713093.79</v>
      </c>
      <c r="H13" s="183">
        <v>391440.8</v>
      </c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ht="20.25" customHeight="1" spans="1:23">
      <c r="A14" s="103" t="s">
        <v>128</v>
      </c>
      <c r="B14" s="103" t="s">
        <v>129</v>
      </c>
      <c r="C14" s="183">
        <v>19750</v>
      </c>
      <c r="D14" s="183">
        <v>19750</v>
      </c>
      <c r="E14" s="183">
        <v>19750</v>
      </c>
      <c r="F14" s="183">
        <v>19750</v>
      </c>
      <c r="G14" s="183">
        <v>19750</v>
      </c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ht="20.25" customHeight="1" spans="1:23">
      <c r="A15" s="103" t="s">
        <v>130</v>
      </c>
      <c r="B15" s="103" t="s">
        <v>131</v>
      </c>
      <c r="C15" s="183">
        <v>19750</v>
      </c>
      <c r="D15" s="183">
        <v>19750</v>
      </c>
      <c r="E15" s="183">
        <v>19750</v>
      </c>
      <c r="F15" s="183">
        <v>19750</v>
      </c>
      <c r="G15" s="183">
        <v>19750</v>
      </c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ht="20.25" customHeight="1" spans="1:23">
      <c r="A16" s="103" t="s">
        <v>132</v>
      </c>
      <c r="B16" s="229" t="s">
        <v>133</v>
      </c>
      <c r="C16" s="183">
        <v>2804436.92</v>
      </c>
      <c r="D16" s="183">
        <v>2804436.92</v>
      </c>
      <c r="E16" s="183">
        <v>2804436.92</v>
      </c>
      <c r="F16" s="183">
        <v>2804436.92</v>
      </c>
      <c r="G16" s="183">
        <v>2495696.12</v>
      </c>
      <c r="H16" s="183">
        <v>308740.8</v>
      </c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ht="20.25" customHeight="1" spans="1:23">
      <c r="A17" s="103" t="s">
        <v>134</v>
      </c>
      <c r="B17" s="103" t="s">
        <v>135</v>
      </c>
      <c r="C17" s="183">
        <v>2695696.12</v>
      </c>
      <c r="D17" s="183">
        <v>2695696.12</v>
      </c>
      <c r="E17" s="183">
        <v>2695696.12</v>
      </c>
      <c r="F17" s="183">
        <v>2695696.12</v>
      </c>
      <c r="G17" s="183">
        <v>2495696.12</v>
      </c>
      <c r="H17" s="183">
        <v>200000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ht="20.25" customHeight="1" spans="1:23">
      <c r="A18" s="103" t="s">
        <v>136</v>
      </c>
      <c r="B18" s="103" t="s">
        <v>137</v>
      </c>
      <c r="C18" s="183">
        <v>108740.8</v>
      </c>
      <c r="D18" s="183">
        <v>108740.8</v>
      </c>
      <c r="E18" s="183">
        <v>108740.8</v>
      </c>
      <c r="F18" s="183">
        <v>108740.8</v>
      </c>
      <c r="G18" s="183"/>
      <c r="H18" s="183">
        <v>108740.8</v>
      </c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</row>
    <row r="19" ht="20.25" customHeight="1" spans="1:23">
      <c r="A19" s="103" t="s">
        <v>138</v>
      </c>
      <c r="B19" s="103" t="s">
        <v>139</v>
      </c>
      <c r="C19" s="183">
        <v>82700</v>
      </c>
      <c r="D19" s="183">
        <v>82700</v>
      </c>
      <c r="E19" s="183">
        <v>82700</v>
      </c>
      <c r="F19" s="183">
        <v>82700</v>
      </c>
      <c r="G19" s="183"/>
      <c r="H19" s="183">
        <v>82700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</row>
    <row r="20" ht="20.25" customHeight="1" spans="1:23">
      <c r="A20" s="103" t="s">
        <v>140</v>
      </c>
      <c r="B20" s="103" t="s">
        <v>141</v>
      </c>
      <c r="C20" s="183">
        <v>82700</v>
      </c>
      <c r="D20" s="183">
        <v>82700</v>
      </c>
      <c r="E20" s="183">
        <v>82700</v>
      </c>
      <c r="F20" s="183">
        <v>82700</v>
      </c>
      <c r="G20" s="183"/>
      <c r="H20" s="183">
        <v>82700</v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</row>
    <row r="21" ht="20.25" customHeight="1" spans="1:23">
      <c r="A21" s="103" t="s">
        <v>142</v>
      </c>
      <c r="B21" s="229" t="s">
        <v>143</v>
      </c>
      <c r="C21" s="183">
        <v>197647.67</v>
      </c>
      <c r="D21" s="183">
        <v>197647.67</v>
      </c>
      <c r="E21" s="183">
        <v>197647.67</v>
      </c>
      <c r="F21" s="183">
        <v>197647.67</v>
      </c>
      <c r="G21" s="183">
        <v>197647.67</v>
      </c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</row>
    <row r="22" ht="20.25" customHeight="1" spans="1:23">
      <c r="A22" s="103" t="s">
        <v>144</v>
      </c>
      <c r="B22" s="229" t="s">
        <v>145</v>
      </c>
      <c r="C22" s="183">
        <v>179949.32</v>
      </c>
      <c r="D22" s="183">
        <v>179949.32</v>
      </c>
      <c r="E22" s="183">
        <v>179949.32</v>
      </c>
      <c r="F22" s="183">
        <v>179949.32</v>
      </c>
      <c r="G22" s="183">
        <v>179949.32</v>
      </c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</row>
    <row r="23" ht="20.25" customHeight="1" spans="1:23">
      <c r="A23" s="103" t="s">
        <v>146</v>
      </c>
      <c r="B23" s="229" t="s">
        <v>147</v>
      </c>
      <c r="C23" s="183">
        <v>17698.35</v>
      </c>
      <c r="D23" s="183">
        <v>17698.35</v>
      </c>
      <c r="E23" s="183">
        <v>17698.35</v>
      </c>
      <c r="F23" s="183">
        <v>17698.35</v>
      </c>
      <c r="G23" s="183">
        <v>17698.35</v>
      </c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</row>
    <row r="24" ht="20.25" customHeight="1" spans="1:23">
      <c r="A24" s="103"/>
      <c r="B24" s="229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</row>
    <row r="25" ht="20.25" customHeight="1" spans="1:23">
      <c r="A25" s="103" t="s">
        <v>96</v>
      </c>
      <c r="B25" s="229" t="s">
        <v>96</v>
      </c>
      <c r="C25" s="183" t="s">
        <v>96</v>
      </c>
      <c r="D25" s="183" t="s">
        <v>96</v>
      </c>
      <c r="E25" s="183"/>
      <c r="F25" s="183"/>
      <c r="G25" s="183" t="s">
        <v>96</v>
      </c>
      <c r="H25" s="183" t="s">
        <v>96</v>
      </c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</row>
    <row r="26" ht="20.25" customHeight="1" spans="1:23">
      <c r="A26" s="103" t="s">
        <v>96</v>
      </c>
      <c r="B26" s="229" t="s">
        <v>96</v>
      </c>
      <c r="C26" s="183" t="s">
        <v>96</v>
      </c>
      <c r="D26" s="183" t="s">
        <v>96</v>
      </c>
      <c r="E26" s="183"/>
      <c r="F26" s="183"/>
      <c r="G26" s="183" t="s">
        <v>96</v>
      </c>
      <c r="H26" s="183" t="s">
        <v>96</v>
      </c>
      <c r="I26" s="183"/>
      <c r="J26" s="183"/>
      <c r="K26" s="183" t="s">
        <v>96</v>
      </c>
      <c r="L26" s="183"/>
      <c r="M26" s="183" t="s">
        <v>96</v>
      </c>
      <c r="N26" s="183" t="s">
        <v>96</v>
      </c>
      <c r="O26" s="183" t="s">
        <v>96</v>
      </c>
      <c r="P26" s="183" t="s">
        <v>96</v>
      </c>
      <c r="Q26" s="183" t="s">
        <v>96</v>
      </c>
      <c r="R26" s="183"/>
      <c r="S26" s="183" t="s">
        <v>96</v>
      </c>
      <c r="T26" s="183" t="s">
        <v>96</v>
      </c>
      <c r="U26" s="183" t="s">
        <v>96</v>
      </c>
      <c r="V26" s="183" t="s">
        <v>96</v>
      </c>
      <c r="W26" s="183" t="s">
        <v>96</v>
      </c>
    </row>
    <row r="27" ht="20.25" customHeight="1" spans="1:23">
      <c r="A27" s="168" t="s">
        <v>148</v>
      </c>
      <c r="B27" s="168" t="s">
        <v>148</v>
      </c>
      <c r="C27" s="184">
        <v>3467196.37</v>
      </c>
      <c r="D27" s="184">
        <v>3467196.37</v>
      </c>
      <c r="E27" s="184">
        <v>3467196.37</v>
      </c>
      <c r="F27" s="184">
        <v>3467196.37</v>
      </c>
      <c r="G27" s="184">
        <v>3075755.57</v>
      </c>
      <c r="H27" s="184">
        <v>391440.8</v>
      </c>
      <c r="I27" s="184"/>
      <c r="J27" s="184"/>
      <c r="K27" s="184" t="s">
        <v>96</v>
      </c>
      <c r="L27" s="184"/>
      <c r="M27" s="184" t="s">
        <v>96</v>
      </c>
      <c r="N27" s="184" t="s">
        <v>96</v>
      </c>
      <c r="O27" s="184" t="s">
        <v>96</v>
      </c>
      <c r="P27" s="184" t="s">
        <v>96</v>
      </c>
      <c r="Q27" s="184" t="s">
        <v>96</v>
      </c>
      <c r="R27" s="184"/>
      <c r="S27" s="184" t="s">
        <v>96</v>
      </c>
      <c r="T27" s="184" t="s">
        <v>96</v>
      </c>
      <c r="U27" s="184" t="s">
        <v>96</v>
      </c>
      <c r="V27" s="184" t="s">
        <v>96</v>
      </c>
      <c r="W27" s="184" t="s">
        <v>96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15" sqref="D15:D16"/>
    </sheetView>
  </sheetViews>
  <sheetFormatPr defaultColWidth="0" defaultRowHeight="12" customHeight="1" zeroHeight="1" outlineLevelCol="3"/>
  <cols>
    <col min="1" max="1" width="49.287037037037" style="26" customWidth="1"/>
    <col min="2" max="2" width="38.8518518518519" style="26" customWidth="1"/>
    <col min="3" max="3" width="48.5740740740741" style="26" customWidth="1"/>
    <col min="4" max="4" width="36.4259259259259" style="26" customWidth="1"/>
    <col min="5" max="16384" width="9.13888888888889" style="56" hidden="1"/>
  </cols>
  <sheetData>
    <row r="1" s="54" customFormat="1" ht="14.25" customHeight="1" spans="1:4">
      <c r="A1" s="217"/>
      <c r="B1" s="217"/>
      <c r="C1" s="217"/>
      <c r="D1" s="66"/>
    </row>
    <row r="2" s="54" customFormat="1" ht="36" customHeight="1" spans="1:4">
      <c r="A2" s="58" t="s">
        <v>6</v>
      </c>
      <c r="B2" s="58"/>
      <c r="C2" s="58"/>
      <c r="D2" s="58"/>
    </row>
    <row r="3" s="55" customFormat="1" ht="24" customHeight="1" spans="1:4">
      <c r="A3" s="95" t="str">
        <f>"单位名称："&amp;封面!$A$2</f>
        <v>单位名称：巍山彝族回族自治县五印中心卫生院</v>
      </c>
      <c r="B3" s="218"/>
      <c r="C3" s="218"/>
      <c r="D3" s="136" t="s">
        <v>21</v>
      </c>
    </row>
    <row r="4" ht="19.5" customHeight="1" spans="1:4">
      <c r="A4" s="62" t="s">
        <v>22</v>
      </c>
      <c r="B4" s="62"/>
      <c r="C4" s="62" t="s">
        <v>23</v>
      </c>
      <c r="D4" s="62"/>
    </row>
    <row r="5" ht="21.75" customHeight="1" spans="1:4">
      <c r="A5" s="62" t="s">
        <v>24</v>
      </c>
      <c r="B5" s="62" t="s">
        <v>25</v>
      </c>
      <c r="C5" s="62" t="s">
        <v>149</v>
      </c>
      <c r="D5" s="62" t="s">
        <v>25</v>
      </c>
    </row>
    <row r="6" ht="17.25" customHeight="1" spans="1:4">
      <c r="A6" s="62"/>
      <c r="B6" s="61"/>
      <c r="C6" s="62"/>
      <c r="D6" s="61"/>
    </row>
    <row r="7" ht="17.25" customHeight="1" spans="1:4">
      <c r="A7" s="219" t="s">
        <v>150</v>
      </c>
      <c r="B7" s="220">
        <f>SUM(B8:B10)</f>
        <v>3467196.37</v>
      </c>
      <c r="C7" s="123" t="s">
        <v>151</v>
      </c>
      <c r="D7" s="220">
        <f>SUM(D8:D35)</f>
        <v>3467196.37</v>
      </c>
    </row>
    <row r="8" ht="17.25" customHeight="1" spans="1:4">
      <c r="A8" s="221" t="s">
        <v>152</v>
      </c>
      <c r="B8" s="121">
        <v>3467196.37</v>
      </c>
      <c r="C8" s="102" t="s">
        <v>153</v>
      </c>
      <c r="D8" s="121"/>
    </row>
    <row r="9" ht="17.25" customHeight="1" spans="1:4">
      <c r="A9" s="221" t="s">
        <v>154</v>
      </c>
      <c r="B9" s="121"/>
      <c r="C9" s="102" t="s">
        <v>155</v>
      </c>
      <c r="D9" s="121"/>
    </row>
    <row r="10" ht="17.25" customHeight="1" spans="1:4">
      <c r="A10" s="221" t="s">
        <v>156</v>
      </c>
      <c r="B10" s="121"/>
      <c r="C10" s="102" t="s">
        <v>157</v>
      </c>
      <c r="D10" s="121"/>
    </row>
    <row r="11" ht="17.25" customHeight="1" spans="1:4">
      <c r="A11" s="221"/>
      <c r="B11" s="121"/>
      <c r="C11" s="102" t="s">
        <v>158</v>
      </c>
      <c r="D11" s="121"/>
    </row>
    <row r="12" ht="17.25" customHeight="1" spans="1:4">
      <c r="A12" s="222" t="s">
        <v>159</v>
      </c>
      <c r="B12" s="220">
        <f>SUM(B13:B15)</f>
        <v>0</v>
      </c>
      <c r="C12" s="102" t="s">
        <v>160</v>
      </c>
      <c r="D12" s="121"/>
    </row>
    <row r="13" ht="17.25" customHeight="1" spans="1:4">
      <c r="A13" s="221" t="s">
        <v>152</v>
      </c>
      <c r="B13" s="126"/>
      <c r="C13" s="102" t="s">
        <v>161</v>
      </c>
      <c r="D13" s="121"/>
    </row>
    <row r="14" ht="17.25" customHeight="1" spans="1:4">
      <c r="A14" s="102" t="s">
        <v>154</v>
      </c>
      <c r="B14" s="223"/>
      <c r="C14" s="102" t="s">
        <v>162</v>
      </c>
      <c r="D14" s="121"/>
    </row>
    <row r="15" ht="17.25" customHeight="1" spans="1:4">
      <c r="A15" s="102" t="s">
        <v>156</v>
      </c>
      <c r="B15" s="223"/>
      <c r="C15" s="102" t="s">
        <v>163</v>
      </c>
      <c r="D15" s="121">
        <v>362661.78</v>
      </c>
    </row>
    <row r="16" ht="17.25" customHeight="1" spans="1:4">
      <c r="A16" s="224"/>
      <c r="B16" s="121"/>
      <c r="C16" s="102" t="s">
        <v>164</v>
      </c>
      <c r="D16" s="121">
        <v>3104534.59</v>
      </c>
    </row>
    <row r="17" ht="17.25" customHeight="1" spans="1:4">
      <c r="A17" s="221"/>
      <c r="B17" s="223"/>
      <c r="C17" s="102" t="s">
        <v>165</v>
      </c>
      <c r="D17" s="121"/>
    </row>
    <row r="18" ht="17.25" customHeight="1" spans="1:4">
      <c r="A18" s="102"/>
      <c r="B18" s="223"/>
      <c r="C18" s="102" t="s">
        <v>166</v>
      </c>
      <c r="D18" s="121"/>
    </row>
    <row r="19" ht="17.25" customHeight="1" spans="1:4">
      <c r="A19" s="102"/>
      <c r="B19" s="223"/>
      <c r="C19" s="102" t="s">
        <v>167</v>
      </c>
      <c r="D19" s="121"/>
    </row>
    <row r="20" ht="17.25" customHeight="1" spans="2:4">
      <c r="B20" s="225"/>
      <c r="C20" s="102" t="s">
        <v>168</v>
      </c>
      <c r="D20" s="121"/>
    </row>
    <row r="21" ht="17.25" customHeight="1" spans="1:4">
      <c r="A21" s="221"/>
      <c r="B21" s="223"/>
      <c r="C21" s="102" t="s">
        <v>169</v>
      </c>
      <c r="D21" s="121"/>
    </row>
    <row r="22" ht="17.25" customHeight="1" spans="1:4">
      <c r="A22" s="102"/>
      <c r="B22" s="223"/>
      <c r="C22" s="102" t="s">
        <v>170</v>
      </c>
      <c r="D22" s="121"/>
    </row>
    <row r="23" ht="17.25" customHeight="1" spans="1:4">
      <c r="A23" s="102"/>
      <c r="B23" s="223"/>
      <c r="C23" s="102" t="s">
        <v>171</v>
      </c>
      <c r="D23" s="121"/>
    </row>
    <row r="24" ht="17.25" customHeight="1" spans="1:4">
      <c r="A24" s="224"/>
      <c r="B24" s="223"/>
      <c r="C24" s="102" t="s">
        <v>172</v>
      </c>
      <c r="D24" s="121"/>
    </row>
    <row r="25" ht="17.25" customHeight="1" spans="1:4">
      <c r="A25" s="224"/>
      <c r="B25" s="223"/>
      <c r="C25" s="102" t="s">
        <v>173</v>
      </c>
      <c r="D25" s="121"/>
    </row>
    <row r="26" ht="17.25" customHeight="1" spans="1:4">
      <c r="A26" s="224"/>
      <c r="B26" s="223"/>
      <c r="C26" s="102" t="s">
        <v>174</v>
      </c>
      <c r="D26" s="121"/>
    </row>
    <row r="27" ht="17.25" customHeight="1" spans="1:4">
      <c r="A27" s="224"/>
      <c r="B27" s="223"/>
      <c r="C27" s="102" t="s">
        <v>175</v>
      </c>
      <c r="D27" s="121"/>
    </row>
    <row r="28" ht="17.25" customHeight="1" spans="1:4">
      <c r="A28" s="224"/>
      <c r="B28" s="223"/>
      <c r="C28" s="102" t="s">
        <v>176</v>
      </c>
      <c r="D28" s="121"/>
    </row>
    <row r="29" ht="17.25" customHeight="1" spans="1:4">
      <c r="A29" s="224"/>
      <c r="B29" s="223"/>
      <c r="C29" s="102" t="s">
        <v>177</v>
      </c>
      <c r="D29" s="121"/>
    </row>
    <row r="30" ht="17.25" customHeight="1" spans="1:4">
      <c r="A30" s="224"/>
      <c r="B30" s="223"/>
      <c r="C30" s="102" t="s">
        <v>178</v>
      </c>
      <c r="D30" s="121"/>
    </row>
    <row r="31" ht="17.25" customHeight="1" spans="1:4">
      <c r="A31" s="224"/>
      <c r="B31" s="223"/>
      <c r="C31" s="102" t="s">
        <v>179</v>
      </c>
      <c r="D31" s="121"/>
    </row>
    <row r="32" ht="17.25" customHeight="1" spans="1:4">
      <c r="A32" s="224"/>
      <c r="B32" s="223"/>
      <c r="C32" s="102" t="s">
        <v>180</v>
      </c>
      <c r="D32" s="121"/>
    </row>
    <row r="33" ht="17.25" customHeight="1" spans="1:4">
      <c r="A33" s="224"/>
      <c r="B33" s="223"/>
      <c r="C33" s="102" t="s">
        <v>181</v>
      </c>
      <c r="D33" s="121"/>
    </row>
    <row r="34" ht="17.25" customHeight="1" spans="1:4">
      <c r="A34" s="224"/>
      <c r="B34" s="223"/>
      <c r="C34" s="102" t="s">
        <v>182</v>
      </c>
      <c r="D34" s="121"/>
    </row>
    <row r="35" ht="17.25" customHeight="1" spans="1:4">
      <c r="A35" s="224"/>
      <c r="B35" s="223"/>
      <c r="C35" s="102" t="s">
        <v>183</v>
      </c>
      <c r="D35" s="121"/>
    </row>
    <row r="36" ht="17.25" customHeight="1" spans="1:4">
      <c r="A36" s="224"/>
      <c r="B36" s="223"/>
      <c r="C36" s="102"/>
      <c r="D36" s="121"/>
    </row>
    <row r="37" ht="17.25" customHeight="1" spans="1:4">
      <c r="A37" s="122"/>
      <c r="B37" s="126"/>
      <c r="C37" s="123" t="s">
        <v>184</v>
      </c>
      <c r="D37" s="121"/>
    </row>
    <row r="38" ht="17.25" customHeight="1" spans="1:4">
      <c r="A38" s="122" t="s">
        <v>185</v>
      </c>
      <c r="B38" s="220">
        <f>SUM(B7,B12)</f>
        <v>3467196.37</v>
      </c>
      <c r="C38" s="122" t="s">
        <v>75</v>
      </c>
      <c r="D38" s="220">
        <f>SUM(D7,D37)</f>
        <v>3467196.37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J15" sqref="J15"/>
    </sheetView>
  </sheetViews>
  <sheetFormatPr defaultColWidth="9.13888888888889" defaultRowHeight="14.25" customHeight="1"/>
  <cols>
    <col min="1" max="1" width="20.1388888888889" style="129" customWidth="1"/>
    <col min="2" max="2" width="39.712962962963" style="129" customWidth="1"/>
    <col min="3" max="3" width="13.712962962963" style="129" customWidth="1"/>
    <col min="4" max="13" width="13.712962962963" style="27" customWidth="1"/>
    <col min="14" max="16384" width="9.13888888888889" style="27"/>
  </cols>
  <sheetData>
    <row r="1" s="69" customFormat="1" ht="12" customHeight="1" spans="1:13">
      <c r="A1" s="176"/>
      <c r="B1" s="176"/>
      <c r="C1" s="176"/>
      <c r="E1" s="209"/>
      <c r="G1" s="68"/>
      <c r="H1" s="68"/>
      <c r="J1" s="209"/>
      <c r="L1" s="68"/>
      <c r="M1" s="68"/>
    </row>
    <row r="2" s="69" customFormat="1" ht="39" customHeight="1" spans="1:13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86" customFormat="1" ht="24" customHeight="1" spans="1:13">
      <c r="A3" s="95" t="str">
        <f>"单位名称："&amp;封面!$A$2</f>
        <v>单位名称：巍山彝族回族自治县五印中心卫生院</v>
      </c>
      <c r="B3" s="177"/>
      <c r="C3" s="177"/>
      <c r="G3" s="135"/>
      <c r="H3" s="136"/>
      <c r="I3" s="136"/>
      <c r="J3" s="136"/>
      <c r="K3" s="136"/>
      <c r="L3" s="135"/>
      <c r="M3" s="136" t="s">
        <v>21</v>
      </c>
    </row>
    <row r="4" ht="20.25" customHeight="1" spans="1:13">
      <c r="A4" s="142" t="s">
        <v>186</v>
      </c>
      <c r="B4" s="142"/>
      <c r="C4" s="142" t="s">
        <v>79</v>
      </c>
      <c r="D4" s="62" t="s">
        <v>187</v>
      </c>
      <c r="E4" s="62"/>
      <c r="F4" s="62"/>
      <c r="G4" s="62"/>
      <c r="H4" s="62"/>
      <c r="I4" s="62" t="s">
        <v>188</v>
      </c>
      <c r="J4" s="62"/>
      <c r="K4" s="62"/>
      <c r="L4" s="62"/>
      <c r="M4" s="62"/>
    </row>
    <row r="5" ht="20.25" customHeight="1" spans="1:13">
      <c r="A5" s="142" t="s">
        <v>98</v>
      </c>
      <c r="B5" s="142" t="s">
        <v>99</v>
      </c>
      <c r="C5" s="142"/>
      <c r="D5" s="62" t="s">
        <v>81</v>
      </c>
      <c r="E5" s="62" t="s">
        <v>103</v>
      </c>
      <c r="F5" s="62"/>
      <c r="G5" s="62"/>
      <c r="H5" s="62" t="s">
        <v>104</v>
      </c>
      <c r="I5" s="62" t="s">
        <v>81</v>
      </c>
      <c r="J5" s="62" t="s">
        <v>103</v>
      </c>
      <c r="K5" s="62"/>
      <c r="L5" s="62"/>
      <c r="M5" s="62" t="s">
        <v>104</v>
      </c>
    </row>
    <row r="6" ht="20.25" customHeight="1" spans="1:13">
      <c r="A6" s="142"/>
      <c r="B6" s="142"/>
      <c r="C6" s="142"/>
      <c r="D6" s="62"/>
      <c r="E6" s="62" t="s">
        <v>81</v>
      </c>
      <c r="F6" s="62" t="s">
        <v>189</v>
      </c>
      <c r="G6" s="62" t="s">
        <v>190</v>
      </c>
      <c r="H6" s="62"/>
      <c r="I6" s="62"/>
      <c r="J6" s="62" t="s">
        <v>81</v>
      </c>
      <c r="K6" s="62" t="s">
        <v>189</v>
      </c>
      <c r="L6" s="62" t="s">
        <v>190</v>
      </c>
      <c r="M6" s="62"/>
    </row>
    <row r="7" ht="13.5" customHeight="1" spans="1:13">
      <c r="A7" s="210" t="s">
        <v>191</v>
      </c>
      <c r="B7" s="210" t="s">
        <v>192</v>
      </c>
      <c r="C7" s="210" t="s">
        <v>193</v>
      </c>
      <c r="D7" s="210" t="s">
        <v>194</v>
      </c>
      <c r="E7" s="101" t="s">
        <v>195</v>
      </c>
      <c r="F7" s="210" t="s">
        <v>196</v>
      </c>
      <c r="G7" s="210" t="s">
        <v>197</v>
      </c>
      <c r="H7" s="210" t="s">
        <v>198</v>
      </c>
      <c r="I7" s="210" t="s">
        <v>199</v>
      </c>
      <c r="J7" s="101" t="s">
        <v>200</v>
      </c>
      <c r="K7" s="210" t="s">
        <v>201</v>
      </c>
      <c r="L7" s="210" t="s">
        <v>202</v>
      </c>
      <c r="M7" s="210" t="s">
        <v>203</v>
      </c>
    </row>
    <row r="8" ht="18.75" customHeight="1" spans="1:13">
      <c r="A8" s="211" t="s">
        <v>116</v>
      </c>
      <c r="B8" s="211" t="s">
        <v>117</v>
      </c>
      <c r="C8" s="212">
        <v>362661.78</v>
      </c>
      <c r="D8" s="213">
        <v>362661.78</v>
      </c>
      <c r="E8" s="213">
        <v>362661.78</v>
      </c>
      <c r="F8" s="213">
        <v>362661.78</v>
      </c>
      <c r="G8" s="213"/>
      <c r="H8" s="213"/>
      <c r="I8" s="121"/>
      <c r="J8" s="121"/>
      <c r="K8" s="121"/>
      <c r="L8" s="121"/>
      <c r="M8" s="121"/>
    </row>
    <row r="9" ht="18.75" customHeight="1" spans="1:13">
      <c r="A9" s="211" t="s">
        <v>118</v>
      </c>
      <c r="B9" s="211" t="s">
        <v>119</v>
      </c>
      <c r="C9" s="212">
        <v>355713.78</v>
      </c>
      <c r="D9" s="213">
        <v>355713.78</v>
      </c>
      <c r="E9" s="213">
        <v>355713.78</v>
      </c>
      <c r="F9" s="213">
        <v>355713.78</v>
      </c>
      <c r="G9" s="213"/>
      <c r="H9" s="213"/>
      <c r="I9" s="121"/>
      <c r="J9" s="121"/>
      <c r="K9" s="121"/>
      <c r="L9" s="121"/>
      <c r="M9" s="121"/>
    </row>
    <row r="10" ht="18.75" customHeight="1" spans="1:13">
      <c r="A10" s="211" t="s">
        <v>120</v>
      </c>
      <c r="B10" s="214" t="s">
        <v>121</v>
      </c>
      <c r="C10" s="212">
        <v>355713.78</v>
      </c>
      <c r="D10" s="213">
        <v>355713.78</v>
      </c>
      <c r="E10" s="213">
        <v>355713.78</v>
      </c>
      <c r="F10" s="213">
        <v>355713.78</v>
      </c>
      <c r="G10" s="213"/>
      <c r="H10" s="213"/>
      <c r="I10" s="121"/>
      <c r="J10" s="121"/>
      <c r="K10" s="121"/>
      <c r="L10" s="121"/>
      <c r="M10" s="121"/>
    </row>
    <row r="11" ht="18.75" customHeight="1" spans="1:13">
      <c r="A11" s="211" t="s">
        <v>122</v>
      </c>
      <c r="B11" s="215" t="s">
        <v>123</v>
      </c>
      <c r="C11" s="212">
        <v>6948</v>
      </c>
      <c r="D11" s="213">
        <v>6948</v>
      </c>
      <c r="E11" s="213">
        <v>6948</v>
      </c>
      <c r="F11" s="213">
        <v>6948</v>
      </c>
      <c r="G11" s="213"/>
      <c r="H11" s="213"/>
      <c r="I11" s="121"/>
      <c r="J11" s="121"/>
      <c r="K11" s="121"/>
      <c r="L11" s="121"/>
      <c r="M11" s="121"/>
    </row>
    <row r="12" ht="18.75" customHeight="1" spans="1:13">
      <c r="A12" s="211" t="s">
        <v>124</v>
      </c>
      <c r="B12" s="215" t="s">
        <v>125</v>
      </c>
      <c r="C12" s="212">
        <v>6948</v>
      </c>
      <c r="D12" s="213">
        <v>6948</v>
      </c>
      <c r="E12" s="213">
        <v>6948</v>
      </c>
      <c r="F12" s="213">
        <v>6948</v>
      </c>
      <c r="G12" s="213"/>
      <c r="H12" s="213"/>
      <c r="I12" s="121"/>
      <c r="J12" s="121"/>
      <c r="K12" s="121"/>
      <c r="L12" s="121"/>
      <c r="M12" s="121"/>
    </row>
    <row r="13" ht="18.75" customHeight="1" spans="1:13">
      <c r="A13" s="211" t="s">
        <v>126</v>
      </c>
      <c r="B13" s="214" t="s">
        <v>127</v>
      </c>
      <c r="C13" s="212">
        <v>3104534.59</v>
      </c>
      <c r="D13" s="213">
        <v>3104534.59</v>
      </c>
      <c r="E13" s="213">
        <v>2713093.79</v>
      </c>
      <c r="F13" s="213">
        <v>2649335.11</v>
      </c>
      <c r="G13" s="213">
        <v>63758.68</v>
      </c>
      <c r="H13" s="213">
        <v>391440.8</v>
      </c>
      <c r="I13" s="121"/>
      <c r="J13" s="121"/>
      <c r="K13" s="121"/>
      <c r="L13" s="121"/>
      <c r="M13" s="121"/>
    </row>
    <row r="14" ht="18.75" customHeight="1" spans="1:13">
      <c r="A14" s="211" t="s">
        <v>128</v>
      </c>
      <c r="B14" s="215" t="s">
        <v>129</v>
      </c>
      <c r="C14" s="212">
        <v>19750</v>
      </c>
      <c r="D14" s="213">
        <v>19750</v>
      </c>
      <c r="E14" s="213">
        <v>19750</v>
      </c>
      <c r="F14" s="213"/>
      <c r="G14" s="213">
        <v>19750</v>
      </c>
      <c r="H14" s="213"/>
      <c r="I14" s="121"/>
      <c r="J14" s="121"/>
      <c r="K14" s="121"/>
      <c r="L14" s="121"/>
      <c r="M14" s="121"/>
    </row>
    <row r="15" ht="18.75" customHeight="1" spans="1:13">
      <c r="A15" s="211" t="s">
        <v>130</v>
      </c>
      <c r="B15" s="215" t="s">
        <v>131</v>
      </c>
      <c r="C15" s="212">
        <v>19750</v>
      </c>
      <c r="D15" s="213">
        <v>19750</v>
      </c>
      <c r="E15" s="213">
        <v>19750</v>
      </c>
      <c r="F15" s="213"/>
      <c r="G15" s="213">
        <v>19750</v>
      </c>
      <c r="H15" s="213"/>
      <c r="I15" s="121"/>
      <c r="J15" s="121"/>
      <c r="K15" s="121"/>
      <c r="L15" s="121"/>
      <c r="M15" s="121"/>
    </row>
    <row r="16" ht="18.75" customHeight="1" spans="1:13">
      <c r="A16" s="211" t="s">
        <v>132</v>
      </c>
      <c r="B16" s="211" t="s">
        <v>133</v>
      </c>
      <c r="C16" s="212">
        <v>2804436.92</v>
      </c>
      <c r="D16" s="213">
        <v>2804436.92</v>
      </c>
      <c r="E16" s="213">
        <v>2495696.12</v>
      </c>
      <c r="F16" s="213">
        <v>2451687.44</v>
      </c>
      <c r="G16" s="213">
        <v>44008.68</v>
      </c>
      <c r="H16" s="213">
        <v>308740.8</v>
      </c>
      <c r="I16" s="121"/>
      <c r="J16" s="121"/>
      <c r="K16" s="121"/>
      <c r="L16" s="121"/>
      <c r="M16" s="121"/>
    </row>
    <row r="17" ht="18.75" customHeight="1" spans="1:13">
      <c r="A17" s="211" t="s">
        <v>134</v>
      </c>
      <c r="B17" s="214" t="s">
        <v>135</v>
      </c>
      <c r="C17" s="212">
        <v>2695696.12</v>
      </c>
      <c r="D17" s="213">
        <v>2695696.12</v>
      </c>
      <c r="E17" s="213">
        <v>2495696.12</v>
      </c>
      <c r="F17" s="213">
        <v>2451687.44</v>
      </c>
      <c r="G17" s="213">
        <v>44008.68</v>
      </c>
      <c r="H17" s="213">
        <v>200000</v>
      </c>
      <c r="I17" s="121"/>
      <c r="J17" s="121"/>
      <c r="K17" s="121"/>
      <c r="L17" s="121"/>
      <c r="M17" s="121"/>
    </row>
    <row r="18" ht="18.75" customHeight="1" spans="1:13">
      <c r="A18" s="211" t="s">
        <v>136</v>
      </c>
      <c r="B18" s="215" t="s">
        <v>137</v>
      </c>
      <c r="C18" s="212">
        <v>108740.8</v>
      </c>
      <c r="D18" s="213">
        <v>108740.8</v>
      </c>
      <c r="E18" s="213"/>
      <c r="F18" s="213"/>
      <c r="G18" s="213"/>
      <c r="H18" s="213">
        <v>108740.8</v>
      </c>
      <c r="I18" s="121"/>
      <c r="J18" s="121"/>
      <c r="K18" s="121"/>
      <c r="L18" s="121"/>
      <c r="M18" s="121"/>
    </row>
    <row r="19" ht="18.75" customHeight="1" spans="1:13">
      <c r="A19" s="211" t="s">
        <v>138</v>
      </c>
      <c r="B19" s="215" t="s">
        <v>139</v>
      </c>
      <c r="C19" s="212">
        <v>82700</v>
      </c>
      <c r="D19" s="213">
        <v>82700</v>
      </c>
      <c r="E19" s="213"/>
      <c r="F19" s="213"/>
      <c r="G19" s="213"/>
      <c r="H19" s="213">
        <v>82700</v>
      </c>
      <c r="I19" s="121"/>
      <c r="J19" s="121"/>
      <c r="K19" s="121"/>
      <c r="L19" s="121"/>
      <c r="M19" s="121"/>
    </row>
    <row r="20" ht="18.75" customHeight="1" spans="1:13">
      <c r="A20" s="211" t="s">
        <v>140</v>
      </c>
      <c r="B20" s="211" t="s">
        <v>141</v>
      </c>
      <c r="C20" s="212">
        <v>82700</v>
      </c>
      <c r="D20" s="213">
        <v>82700</v>
      </c>
      <c r="E20" s="213"/>
      <c r="F20" s="213"/>
      <c r="G20" s="213"/>
      <c r="H20" s="213">
        <v>82700</v>
      </c>
      <c r="I20" s="121"/>
      <c r="J20" s="121"/>
      <c r="K20" s="121"/>
      <c r="L20" s="121"/>
      <c r="M20" s="121"/>
    </row>
    <row r="21" ht="18.75" customHeight="1" spans="1:13">
      <c r="A21" s="211" t="s">
        <v>142</v>
      </c>
      <c r="B21" s="211" t="s">
        <v>143</v>
      </c>
      <c r="C21" s="212">
        <v>197647.67</v>
      </c>
      <c r="D21" s="213">
        <v>197647.67</v>
      </c>
      <c r="E21" s="213">
        <v>197647.67</v>
      </c>
      <c r="F21" s="213">
        <v>197647.67</v>
      </c>
      <c r="G21" s="213"/>
      <c r="H21" s="213"/>
      <c r="I21" s="121"/>
      <c r="J21" s="121"/>
      <c r="K21" s="121"/>
      <c r="L21" s="121"/>
      <c r="M21" s="121"/>
    </row>
    <row r="22" ht="18.75" customHeight="1" spans="1:13">
      <c r="A22" s="211" t="s">
        <v>144</v>
      </c>
      <c r="B22" s="211" t="s">
        <v>145</v>
      </c>
      <c r="C22" s="212">
        <v>179949.32</v>
      </c>
      <c r="D22" s="213">
        <v>179949.32</v>
      </c>
      <c r="E22" s="213">
        <v>179949.32</v>
      </c>
      <c r="F22" s="213">
        <v>179949.32</v>
      </c>
      <c r="G22" s="213"/>
      <c r="H22" s="213"/>
      <c r="I22" s="121"/>
      <c r="J22" s="121"/>
      <c r="K22" s="121"/>
      <c r="L22" s="121"/>
      <c r="M22" s="121"/>
    </row>
    <row r="23" ht="18.75" customHeight="1" spans="1:13">
      <c r="A23" s="211" t="s">
        <v>146</v>
      </c>
      <c r="B23" s="211" t="s">
        <v>147</v>
      </c>
      <c r="C23" s="212">
        <v>17698.35</v>
      </c>
      <c r="D23" s="213">
        <v>17698.35</v>
      </c>
      <c r="E23" s="213">
        <v>17698.35</v>
      </c>
      <c r="F23" s="213">
        <v>17698.35</v>
      </c>
      <c r="G23" s="213"/>
      <c r="H23" s="213"/>
      <c r="I23" s="121"/>
      <c r="J23" s="121"/>
      <c r="K23" s="121"/>
      <c r="L23" s="121"/>
      <c r="M23" s="121"/>
    </row>
    <row r="24" ht="18" customHeight="1" spans="1:13">
      <c r="A24" s="181" t="s">
        <v>148</v>
      </c>
      <c r="B24" s="181" t="s">
        <v>148</v>
      </c>
      <c r="C24" s="182">
        <v>3467196.37</v>
      </c>
      <c r="D24" s="216">
        <v>3467196.37</v>
      </c>
      <c r="E24" s="216">
        <v>3075755.57</v>
      </c>
      <c r="F24" s="216">
        <v>3011996.89</v>
      </c>
      <c r="G24" s="216">
        <v>63758.68</v>
      </c>
      <c r="H24" s="216">
        <v>391440.8</v>
      </c>
      <c r="I24" s="216" t="s">
        <v>96</v>
      </c>
      <c r="J24" s="216" t="s">
        <v>96</v>
      </c>
      <c r="K24" s="216" t="s">
        <v>96</v>
      </c>
      <c r="L24" s="216" t="s">
        <v>96</v>
      </c>
      <c r="M24" s="216" t="s">
        <v>96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5.6" outlineLevelCol="5"/>
  <cols>
    <col min="1" max="2" width="27.4259259259259" style="188" customWidth="1"/>
    <col min="3" max="3" width="17.287037037037" style="189" customWidth="1"/>
    <col min="4" max="5" width="26.287037037037" style="190" customWidth="1"/>
    <col min="6" max="6" width="18.712962962963" style="190" customWidth="1"/>
    <col min="7" max="16384" width="9" style="69"/>
  </cols>
  <sheetData>
    <row r="1" ht="12" customHeight="1" spans="1:6">
      <c r="A1" s="191"/>
      <c r="B1" s="191"/>
      <c r="C1" s="108"/>
      <c r="D1" s="69"/>
      <c r="E1" s="69"/>
      <c r="F1" s="192"/>
    </row>
    <row r="2" ht="25.5" customHeight="1" spans="1:6">
      <c r="A2" s="193" t="s">
        <v>8</v>
      </c>
      <c r="B2" s="193"/>
      <c r="C2" s="193"/>
      <c r="D2" s="193"/>
      <c r="E2" s="194"/>
      <c r="F2" s="194"/>
    </row>
    <row r="3" ht="15.75" customHeight="1" spans="1:6">
      <c r="A3" s="195" t="str">
        <f>"单位名称："&amp;封面!$A$2</f>
        <v>单位名称：巍山彝族回族自治县五印中心卫生院</v>
      </c>
      <c r="B3" s="191"/>
      <c r="C3" s="108"/>
      <c r="D3" s="69"/>
      <c r="E3" s="69"/>
      <c r="F3" s="196" t="s">
        <v>21</v>
      </c>
    </row>
    <row r="4" s="187" customFormat="1" ht="19.5" customHeight="1" spans="1:6">
      <c r="A4" s="197" t="s">
        <v>204</v>
      </c>
      <c r="B4" s="198" t="s">
        <v>205</v>
      </c>
      <c r="C4" s="199" t="s">
        <v>206</v>
      </c>
      <c r="D4" s="200"/>
      <c r="E4" s="201"/>
      <c r="F4" s="198" t="s">
        <v>207</v>
      </c>
    </row>
    <row r="5" s="187" customFormat="1" ht="19.5" customHeight="1" spans="1:6">
      <c r="A5" s="202"/>
      <c r="B5" s="203"/>
      <c r="C5" s="204" t="s">
        <v>81</v>
      </c>
      <c r="D5" s="204" t="s">
        <v>208</v>
      </c>
      <c r="E5" s="204" t="s">
        <v>209</v>
      </c>
      <c r="F5" s="203"/>
    </row>
    <row r="6" s="187" customFormat="1" ht="15.95" customHeight="1" spans="1:6">
      <c r="A6" s="205" t="s">
        <v>210</v>
      </c>
      <c r="B6" s="205">
        <v>2</v>
      </c>
      <c r="C6" s="206" t="s">
        <v>211</v>
      </c>
      <c r="D6" s="205">
        <v>4</v>
      </c>
      <c r="E6" s="205">
        <v>5</v>
      </c>
      <c r="F6" s="205">
        <v>6</v>
      </c>
    </row>
    <row r="7" ht="15.95" customHeight="1" spans="1:6">
      <c r="A7" s="144" t="s">
        <v>212</v>
      </c>
      <c r="B7" s="121"/>
      <c r="C7" s="121">
        <f>SUM(D7+E7)</f>
        <v>0</v>
      </c>
      <c r="D7" s="121"/>
      <c r="E7" s="121"/>
      <c r="F7" s="121"/>
    </row>
    <row r="8" ht="15.95" customHeight="1" spans="1:6">
      <c r="A8" s="207"/>
      <c r="B8" s="207"/>
      <c r="C8" s="208"/>
      <c r="D8" s="207"/>
      <c r="E8" s="207"/>
      <c r="F8" s="207"/>
    </row>
    <row r="9" spans="1:1">
      <c r="A9" s="26" t="s">
        <v>213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26"/>
  <sheetViews>
    <sheetView showZeros="0" view="pageBreakPreview" zoomScaleNormal="85" workbookViewId="0">
      <pane xSplit="2" ySplit="8" topLeftCell="C18" activePane="bottomRight" state="frozen"/>
      <selection/>
      <selection pane="topRight"/>
      <selection pane="bottomLeft"/>
      <selection pane="bottomRight" activeCell="Q25" sqref="Q25"/>
    </sheetView>
  </sheetViews>
  <sheetFormatPr defaultColWidth="9.13888888888889" defaultRowHeight="14.25" customHeight="1"/>
  <cols>
    <col min="1" max="2" width="14.8518518518519" style="129" customWidth="1"/>
    <col min="3" max="3" width="20.712962962963" style="129" customWidth="1"/>
    <col min="4" max="5" width="15.1388888888889" style="129" customWidth="1"/>
    <col min="6" max="8" width="14.287037037037" style="129" customWidth="1"/>
    <col min="9" max="9" width="13.712962962963" style="175" customWidth="1"/>
    <col min="10" max="10" width="13.5740740740741" style="175" customWidth="1"/>
    <col min="11" max="11" width="14.5740740740741" style="175" customWidth="1"/>
    <col min="12" max="24" width="12.1388888888889" style="175" customWidth="1"/>
    <col min="25" max="25" width="13.4259259259259" style="175" customWidth="1"/>
    <col min="26" max="30" width="12.1388888888889" style="175" customWidth="1"/>
    <col min="31" max="16384" width="9.13888888888889" style="27"/>
  </cols>
  <sheetData>
    <row r="1" s="69" customFormat="1" ht="12" customHeight="1" spans="1:30">
      <c r="A1" s="176"/>
      <c r="B1" s="176"/>
      <c r="C1" s="176"/>
      <c r="D1" s="176"/>
      <c r="E1" s="176"/>
      <c r="F1" s="176"/>
      <c r="G1" s="176"/>
      <c r="H1" s="176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85"/>
    </row>
    <row r="2" s="69" customFormat="1" ht="39" customHeight="1" spans="1:30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="86" customFormat="1" ht="24" customHeight="1" spans="1:30">
      <c r="A3" s="95" t="str">
        <f>"单位名称："&amp;封面!$A$2</f>
        <v>单位名称：巍山彝族回族自治县五印中心卫生院</v>
      </c>
      <c r="B3" s="177"/>
      <c r="C3" s="177"/>
      <c r="D3" s="177"/>
      <c r="E3" s="177"/>
      <c r="F3" s="177"/>
      <c r="G3" s="177"/>
      <c r="H3" s="177"/>
      <c r="Y3" s="74"/>
      <c r="Z3" s="74"/>
      <c r="AA3" s="74"/>
      <c r="AB3" s="74"/>
      <c r="AC3" s="186" t="s">
        <v>21</v>
      </c>
      <c r="AD3" s="186"/>
    </row>
    <row r="4" ht="18" customHeight="1" spans="1:30">
      <c r="A4" s="137" t="s">
        <v>214</v>
      </c>
      <c r="B4" s="137" t="s">
        <v>215</v>
      </c>
      <c r="C4" s="137" t="s">
        <v>216</v>
      </c>
      <c r="D4" s="137" t="s">
        <v>217</v>
      </c>
      <c r="E4" s="137" t="s">
        <v>218</v>
      </c>
      <c r="F4" s="137" t="s">
        <v>219</v>
      </c>
      <c r="G4" s="137" t="s">
        <v>220</v>
      </c>
      <c r="H4" s="75" t="s">
        <v>79</v>
      </c>
      <c r="I4" s="170" t="s">
        <v>80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2"/>
      <c r="Y4" s="98" t="s">
        <v>67</v>
      </c>
      <c r="Z4" s="110"/>
      <c r="AA4" s="110"/>
      <c r="AB4" s="110"/>
      <c r="AC4" s="110"/>
      <c r="AD4" s="116"/>
    </row>
    <row r="5" ht="18" customHeight="1" spans="1:30">
      <c r="A5" s="137"/>
      <c r="B5" s="137"/>
      <c r="C5" s="137"/>
      <c r="D5" s="137"/>
      <c r="E5" s="137"/>
      <c r="F5" s="137"/>
      <c r="G5" s="137"/>
      <c r="H5" s="178"/>
      <c r="I5" s="97" t="s">
        <v>81</v>
      </c>
      <c r="J5" s="61" t="s">
        <v>82</v>
      </c>
      <c r="K5" s="61"/>
      <c r="L5" s="61"/>
      <c r="M5" s="61"/>
      <c r="N5" s="61"/>
      <c r="O5" s="61"/>
      <c r="P5" s="97" t="s">
        <v>83</v>
      </c>
      <c r="Q5" s="97" t="s">
        <v>84</v>
      </c>
      <c r="R5" s="97" t="s">
        <v>85</v>
      </c>
      <c r="S5" s="61" t="s">
        <v>86</v>
      </c>
      <c r="T5" s="61"/>
      <c r="U5" s="61"/>
      <c r="V5" s="61"/>
      <c r="W5" s="61"/>
      <c r="X5" s="61"/>
      <c r="Y5" s="97" t="s">
        <v>81</v>
      </c>
      <c r="Z5" s="97" t="s">
        <v>82</v>
      </c>
      <c r="AA5" s="97" t="s">
        <v>83</v>
      </c>
      <c r="AB5" s="97" t="s">
        <v>84</v>
      </c>
      <c r="AC5" s="97" t="s">
        <v>85</v>
      </c>
      <c r="AD5" s="97" t="s">
        <v>86</v>
      </c>
    </row>
    <row r="6" ht="18" customHeight="1" spans="1:30">
      <c r="A6" s="137"/>
      <c r="B6" s="137"/>
      <c r="C6" s="137"/>
      <c r="D6" s="137"/>
      <c r="E6" s="137"/>
      <c r="F6" s="137"/>
      <c r="G6" s="137"/>
      <c r="H6" s="178"/>
      <c r="I6" s="99"/>
      <c r="J6" s="61" t="s">
        <v>221</v>
      </c>
      <c r="K6" s="61"/>
      <c r="L6" s="61" t="s">
        <v>222</v>
      </c>
      <c r="M6" s="61" t="s">
        <v>223</v>
      </c>
      <c r="N6" s="61" t="s">
        <v>224</v>
      </c>
      <c r="O6" s="61" t="s">
        <v>225</v>
      </c>
      <c r="P6" s="99"/>
      <c r="Q6" s="99"/>
      <c r="R6" s="99"/>
      <c r="S6" s="97" t="s">
        <v>81</v>
      </c>
      <c r="T6" s="97" t="s">
        <v>87</v>
      </c>
      <c r="U6" s="97" t="s">
        <v>88</v>
      </c>
      <c r="V6" s="97" t="s">
        <v>89</v>
      </c>
      <c r="W6" s="97" t="s">
        <v>90</v>
      </c>
      <c r="X6" s="97" t="s">
        <v>91</v>
      </c>
      <c r="Y6" s="99"/>
      <c r="Z6" s="99"/>
      <c r="AA6" s="99"/>
      <c r="AB6" s="99"/>
      <c r="AC6" s="99"/>
      <c r="AD6" s="99"/>
    </row>
    <row r="7" ht="30" customHeight="1" spans="1:30">
      <c r="A7" s="137"/>
      <c r="B7" s="137"/>
      <c r="C7" s="137"/>
      <c r="D7" s="137"/>
      <c r="E7" s="137"/>
      <c r="F7" s="137"/>
      <c r="G7" s="137"/>
      <c r="H7" s="78"/>
      <c r="I7" s="100"/>
      <c r="J7" s="61" t="s">
        <v>221</v>
      </c>
      <c r="K7" s="61" t="s">
        <v>226</v>
      </c>
      <c r="L7" s="61"/>
      <c r="M7" s="61"/>
      <c r="N7" s="61"/>
      <c r="O7" s="61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</row>
    <row r="8" ht="18" customHeight="1" spans="1:30">
      <c r="A8" s="179" t="s">
        <v>191</v>
      </c>
      <c r="B8" s="179" t="s">
        <v>192</v>
      </c>
      <c r="C8" s="179" t="s">
        <v>227</v>
      </c>
      <c r="D8" s="179" t="s">
        <v>228</v>
      </c>
      <c r="E8" s="179" t="s">
        <v>229</v>
      </c>
      <c r="F8" s="179" t="s">
        <v>196</v>
      </c>
      <c r="G8" s="179" t="s">
        <v>197</v>
      </c>
      <c r="H8" s="179" t="s">
        <v>230</v>
      </c>
      <c r="I8" s="179" t="s">
        <v>231</v>
      </c>
      <c r="J8" s="179" t="s">
        <v>232</v>
      </c>
      <c r="K8" s="179" t="s">
        <v>201</v>
      </c>
      <c r="L8" s="179" t="s">
        <v>202</v>
      </c>
      <c r="M8" s="179" t="s">
        <v>203</v>
      </c>
      <c r="N8" s="179" t="s">
        <v>233</v>
      </c>
      <c r="O8" s="179" t="s">
        <v>234</v>
      </c>
      <c r="P8" s="179" t="s">
        <v>235</v>
      </c>
      <c r="Q8" s="179" t="s">
        <v>236</v>
      </c>
      <c r="R8" s="179" t="s">
        <v>237</v>
      </c>
      <c r="S8" s="179" t="s">
        <v>238</v>
      </c>
      <c r="T8" s="179" t="s">
        <v>239</v>
      </c>
      <c r="U8" s="179" t="s">
        <v>240</v>
      </c>
      <c r="V8" s="179" t="s">
        <v>241</v>
      </c>
      <c r="W8" s="179" t="s">
        <v>242</v>
      </c>
      <c r="X8" s="179" t="s">
        <v>243</v>
      </c>
      <c r="Y8" s="179" t="s">
        <v>244</v>
      </c>
      <c r="Z8" s="179" t="s">
        <v>245</v>
      </c>
      <c r="AA8" s="179" t="s">
        <v>246</v>
      </c>
      <c r="AB8" s="179" t="s">
        <v>247</v>
      </c>
      <c r="AC8" s="179" t="s">
        <v>248</v>
      </c>
      <c r="AD8" s="179" t="s">
        <v>249</v>
      </c>
    </row>
    <row r="9" ht="34" customHeight="1" spans="1:30">
      <c r="A9" s="103" t="s">
        <v>0</v>
      </c>
      <c r="B9" s="103" t="s">
        <v>250</v>
      </c>
      <c r="C9" s="103" t="s">
        <v>251</v>
      </c>
      <c r="D9" s="103" t="s">
        <v>134</v>
      </c>
      <c r="E9" s="103" t="s">
        <v>135</v>
      </c>
      <c r="F9" s="103" t="s">
        <v>252</v>
      </c>
      <c r="G9" s="103" t="s">
        <v>253</v>
      </c>
      <c r="H9" s="180">
        <v>931176</v>
      </c>
      <c r="I9" s="183">
        <v>931176</v>
      </c>
      <c r="J9" s="183">
        <v>931176</v>
      </c>
      <c r="K9" s="183"/>
      <c r="L9" s="183">
        <v>279352.8</v>
      </c>
      <c r="M9" s="183"/>
      <c r="N9" s="183">
        <v>651823.2</v>
      </c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 t="s">
        <v>96</v>
      </c>
    </row>
    <row r="10" ht="39" customHeight="1" spans="1:30">
      <c r="A10" s="103" t="s">
        <v>0</v>
      </c>
      <c r="B10" s="103" t="s">
        <v>250</v>
      </c>
      <c r="C10" s="103" t="s">
        <v>251</v>
      </c>
      <c r="D10" s="103" t="s">
        <v>134</v>
      </c>
      <c r="E10" s="103" t="s">
        <v>135</v>
      </c>
      <c r="F10" s="103" t="s">
        <v>254</v>
      </c>
      <c r="G10" s="103" t="s">
        <v>255</v>
      </c>
      <c r="H10" s="180">
        <v>187200</v>
      </c>
      <c r="I10" s="183">
        <v>187200</v>
      </c>
      <c r="J10" s="183">
        <v>187200</v>
      </c>
      <c r="K10" s="183"/>
      <c r="L10" s="183">
        <v>56160</v>
      </c>
      <c r="M10" s="183"/>
      <c r="N10" s="183">
        <v>131040</v>
      </c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</row>
    <row r="11" ht="38" customHeight="1" spans="1:30">
      <c r="A11" s="103" t="s">
        <v>0</v>
      </c>
      <c r="B11" s="103" t="s">
        <v>250</v>
      </c>
      <c r="C11" s="103" t="s">
        <v>251</v>
      </c>
      <c r="D11" s="103" t="s">
        <v>134</v>
      </c>
      <c r="E11" s="103" t="s">
        <v>135</v>
      </c>
      <c r="F11" s="103" t="s">
        <v>254</v>
      </c>
      <c r="G11" s="103" t="s">
        <v>255</v>
      </c>
      <c r="H11" s="180">
        <v>140448</v>
      </c>
      <c r="I11" s="183">
        <v>140448</v>
      </c>
      <c r="J11" s="183">
        <v>140448</v>
      </c>
      <c r="K11" s="183"/>
      <c r="L11" s="183">
        <v>42134.4</v>
      </c>
      <c r="M11" s="183"/>
      <c r="N11" s="183">
        <v>98313.6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</row>
    <row r="12" ht="48" customHeight="1" spans="1:30">
      <c r="A12" s="103" t="s">
        <v>0</v>
      </c>
      <c r="B12" s="103" t="s">
        <v>250</v>
      </c>
      <c r="C12" s="103" t="s">
        <v>251</v>
      </c>
      <c r="D12" s="103" t="s">
        <v>134</v>
      </c>
      <c r="E12" s="103" t="s">
        <v>135</v>
      </c>
      <c r="F12" s="103" t="s">
        <v>256</v>
      </c>
      <c r="G12" s="103" t="s">
        <v>257</v>
      </c>
      <c r="H12" s="180">
        <v>77598</v>
      </c>
      <c r="I12" s="183">
        <v>77598</v>
      </c>
      <c r="J12" s="183">
        <v>77598</v>
      </c>
      <c r="K12" s="183"/>
      <c r="L12" s="183">
        <v>23279.4</v>
      </c>
      <c r="M12" s="183"/>
      <c r="N12" s="183">
        <v>54318.6</v>
      </c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</row>
    <row r="13" ht="43" customHeight="1" spans="1:30">
      <c r="A13" s="103" t="s">
        <v>0</v>
      </c>
      <c r="B13" s="103" t="s">
        <v>250</v>
      </c>
      <c r="C13" s="103" t="s">
        <v>251</v>
      </c>
      <c r="D13" s="103" t="s">
        <v>134</v>
      </c>
      <c r="E13" s="103" t="s">
        <v>135</v>
      </c>
      <c r="F13" s="103" t="s">
        <v>258</v>
      </c>
      <c r="G13" s="103" t="s">
        <v>259</v>
      </c>
      <c r="H13" s="180">
        <v>329220</v>
      </c>
      <c r="I13" s="183">
        <v>329220</v>
      </c>
      <c r="J13" s="183">
        <v>329220</v>
      </c>
      <c r="K13" s="183"/>
      <c r="L13" s="183">
        <v>98766</v>
      </c>
      <c r="M13" s="183"/>
      <c r="N13" s="183">
        <v>230454</v>
      </c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</row>
    <row r="14" ht="44" customHeight="1" spans="1:30">
      <c r="A14" s="103" t="s">
        <v>0</v>
      </c>
      <c r="B14" s="103" t="s">
        <v>250</v>
      </c>
      <c r="C14" s="103" t="s">
        <v>251</v>
      </c>
      <c r="D14" s="103" t="s">
        <v>134</v>
      </c>
      <c r="E14" s="103" t="s">
        <v>135</v>
      </c>
      <c r="F14" s="103" t="s">
        <v>258</v>
      </c>
      <c r="G14" s="103" t="s">
        <v>259</v>
      </c>
      <c r="H14" s="180">
        <v>192492</v>
      </c>
      <c r="I14" s="183">
        <v>192492</v>
      </c>
      <c r="J14" s="183">
        <v>192492</v>
      </c>
      <c r="K14" s="183"/>
      <c r="L14" s="183">
        <v>57747.6</v>
      </c>
      <c r="M14" s="183"/>
      <c r="N14" s="183">
        <v>134744.4</v>
      </c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</row>
    <row r="15" ht="38" customHeight="1" spans="1:30">
      <c r="A15" s="103" t="s">
        <v>0</v>
      </c>
      <c r="B15" s="103" t="s">
        <v>250</v>
      </c>
      <c r="C15" s="103" t="s">
        <v>251</v>
      </c>
      <c r="D15" s="103" t="s">
        <v>134</v>
      </c>
      <c r="E15" s="103" t="s">
        <v>135</v>
      </c>
      <c r="F15" s="103" t="s">
        <v>258</v>
      </c>
      <c r="G15" s="103" t="s">
        <v>259</v>
      </c>
      <c r="H15" s="180">
        <v>421596</v>
      </c>
      <c r="I15" s="183">
        <v>421596</v>
      </c>
      <c r="J15" s="183">
        <v>421596</v>
      </c>
      <c r="K15" s="183"/>
      <c r="L15" s="183">
        <v>126478.8</v>
      </c>
      <c r="M15" s="183"/>
      <c r="N15" s="183">
        <v>295117.2</v>
      </c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</row>
    <row r="16" ht="39" customHeight="1" spans="1:30">
      <c r="A16" s="103" t="s">
        <v>0</v>
      </c>
      <c r="B16" s="103" t="s">
        <v>260</v>
      </c>
      <c r="C16" s="103" t="s">
        <v>261</v>
      </c>
      <c r="D16" s="103" t="s">
        <v>120</v>
      </c>
      <c r="E16" s="103" t="s">
        <v>121</v>
      </c>
      <c r="F16" s="103" t="s">
        <v>262</v>
      </c>
      <c r="G16" s="103" t="s">
        <v>263</v>
      </c>
      <c r="H16" s="180">
        <v>355713.78</v>
      </c>
      <c r="I16" s="183">
        <v>355713.78</v>
      </c>
      <c r="J16" s="183">
        <v>355713.78</v>
      </c>
      <c r="K16" s="183"/>
      <c r="L16" s="183">
        <v>106714.13</v>
      </c>
      <c r="M16" s="183"/>
      <c r="N16" s="183">
        <v>248999.65</v>
      </c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ht="39" customHeight="1" spans="1:30">
      <c r="A17" s="103" t="s">
        <v>0</v>
      </c>
      <c r="B17" s="103" t="s">
        <v>260</v>
      </c>
      <c r="C17" s="103" t="s">
        <v>261</v>
      </c>
      <c r="D17" s="103" t="s">
        <v>134</v>
      </c>
      <c r="E17" s="103" t="s">
        <v>135</v>
      </c>
      <c r="F17" s="103" t="s">
        <v>264</v>
      </c>
      <c r="G17" s="103" t="s">
        <v>265</v>
      </c>
      <c r="H17" s="180">
        <v>15957.44</v>
      </c>
      <c r="I17" s="183">
        <v>15957.44</v>
      </c>
      <c r="J17" s="183">
        <v>15957.44</v>
      </c>
      <c r="K17" s="183"/>
      <c r="L17" s="183">
        <v>4787.23</v>
      </c>
      <c r="M17" s="183"/>
      <c r="N17" s="183">
        <v>11170.21</v>
      </c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ht="43" customHeight="1" spans="1:30">
      <c r="A18" s="103" t="s">
        <v>0</v>
      </c>
      <c r="B18" s="103" t="s">
        <v>260</v>
      </c>
      <c r="C18" s="103" t="s">
        <v>261</v>
      </c>
      <c r="D18" s="103" t="s">
        <v>144</v>
      </c>
      <c r="E18" s="103" t="s">
        <v>145</v>
      </c>
      <c r="F18" s="103" t="s">
        <v>266</v>
      </c>
      <c r="G18" s="103" t="s">
        <v>267</v>
      </c>
      <c r="H18" s="180">
        <v>179949.32</v>
      </c>
      <c r="I18" s="183">
        <v>179949.32</v>
      </c>
      <c r="J18" s="183">
        <v>179949.32</v>
      </c>
      <c r="K18" s="183"/>
      <c r="L18" s="183">
        <v>53984.8</v>
      </c>
      <c r="M18" s="183"/>
      <c r="N18" s="183">
        <v>125964.52</v>
      </c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ht="38" customHeight="1" spans="1:30">
      <c r="A19" s="103" t="s">
        <v>0</v>
      </c>
      <c r="B19" s="103" t="s">
        <v>260</v>
      </c>
      <c r="C19" s="103" t="s">
        <v>261</v>
      </c>
      <c r="D19" s="103" t="s">
        <v>146</v>
      </c>
      <c r="E19" s="103" t="s">
        <v>147</v>
      </c>
      <c r="F19" s="103" t="s">
        <v>264</v>
      </c>
      <c r="G19" s="103" t="s">
        <v>265</v>
      </c>
      <c r="H19" s="180">
        <v>10258.35</v>
      </c>
      <c r="I19" s="183">
        <v>10258.35</v>
      </c>
      <c r="J19" s="183">
        <v>10258.35</v>
      </c>
      <c r="K19" s="183"/>
      <c r="L19" s="183">
        <v>3077.51</v>
      </c>
      <c r="M19" s="183"/>
      <c r="N19" s="183">
        <v>7180.84</v>
      </c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</row>
    <row r="20" ht="38" customHeight="1" spans="1:30">
      <c r="A20" s="103" t="s">
        <v>0</v>
      </c>
      <c r="B20" s="103" t="s">
        <v>260</v>
      </c>
      <c r="C20" s="103" t="s">
        <v>261</v>
      </c>
      <c r="D20" s="103" t="s">
        <v>146</v>
      </c>
      <c r="E20" s="103" t="s">
        <v>147</v>
      </c>
      <c r="F20" s="103" t="s">
        <v>264</v>
      </c>
      <c r="G20" s="103" t="s">
        <v>265</v>
      </c>
      <c r="H20" s="180">
        <v>7440</v>
      </c>
      <c r="I20" s="183">
        <v>7440</v>
      </c>
      <c r="J20" s="183">
        <v>7440</v>
      </c>
      <c r="K20" s="183"/>
      <c r="L20" s="183">
        <v>2232</v>
      </c>
      <c r="M20" s="183"/>
      <c r="N20" s="183">
        <v>5208</v>
      </c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</row>
    <row r="21" ht="42" customHeight="1" spans="1:30">
      <c r="A21" s="103" t="s">
        <v>0</v>
      </c>
      <c r="B21" s="103" t="s">
        <v>268</v>
      </c>
      <c r="C21" s="103" t="s">
        <v>269</v>
      </c>
      <c r="D21" s="103" t="s">
        <v>134</v>
      </c>
      <c r="E21" s="103" t="s">
        <v>135</v>
      </c>
      <c r="F21" s="103" t="s">
        <v>270</v>
      </c>
      <c r="G21" s="103" t="s">
        <v>269</v>
      </c>
      <c r="H21" s="180">
        <v>41848.68</v>
      </c>
      <c r="I21" s="183">
        <v>41848.68</v>
      </c>
      <c r="J21" s="183">
        <v>41848.68</v>
      </c>
      <c r="K21" s="183"/>
      <c r="L21" s="183">
        <v>12554.6</v>
      </c>
      <c r="M21" s="183"/>
      <c r="N21" s="183">
        <v>29294.08</v>
      </c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</row>
    <row r="22" ht="48" customHeight="1" spans="1:30">
      <c r="A22" s="103" t="s">
        <v>0</v>
      </c>
      <c r="B22" s="103" t="s">
        <v>271</v>
      </c>
      <c r="C22" s="103" t="s">
        <v>272</v>
      </c>
      <c r="D22" s="103" t="s">
        <v>134</v>
      </c>
      <c r="E22" s="103" t="s">
        <v>135</v>
      </c>
      <c r="F22" s="103" t="s">
        <v>273</v>
      </c>
      <c r="G22" s="103" t="s">
        <v>274</v>
      </c>
      <c r="H22" s="180">
        <v>2160</v>
      </c>
      <c r="I22" s="183">
        <v>2160</v>
      </c>
      <c r="J22" s="183">
        <v>2160</v>
      </c>
      <c r="K22" s="183"/>
      <c r="L22" s="183">
        <v>648</v>
      </c>
      <c r="M22" s="183"/>
      <c r="N22" s="183">
        <v>1512</v>
      </c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</row>
    <row r="23" ht="39" customHeight="1" spans="1:30">
      <c r="A23" s="103" t="s">
        <v>0</v>
      </c>
      <c r="B23" s="103" t="s">
        <v>275</v>
      </c>
      <c r="C23" s="103" t="s">
        <v>276</v>
      </c>
      <c r="D23" s="103" t="s">
        <v>134</v>
      </c>
      <c r="E23" s="103" t="s">
        <v>135</v>
      </c>
      <c r="F23" s="103" t="s">
        <v>258</v>
      </c>
      <c r="G23" s="103" t="s">
        <v>259</v>
      </c>
      <c r="H23" s="180">
        <v>156000</v>
      </c>
      <c r="I23" s="183">
        <v>156000</v>
      </c>
      <c r="J23" s="183">
        <v>156000</v>
      </c>
      <c r="K23" s="183"/>
      <c r="L23" s="183">
        <v>46800</v>
      </c>
      <c r="M23" s="183"/>
      <c r="N23" s="183">
        <v>109200</v>
      </c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</row>
    <row r="24" ht="47" customHeight="1" spans="1:30">
      <c r="A24" s="103" t="s">
        <v>0</v>
      </c>
      <c r="B24" s="103" t="s">
        <v>277</v>
      </c>
      <c r="C24" s="103" t="s">
        <v>278</v>
      </c>
      <c r="D24" s="103" t="s">
        <v>124</v>
      </c>
      <c r="E24" s="103" t="s">
        <v>125</v>
      </c>
      <c r="F24" s="103" t="s">
        <v>279</v>
      </c>
      <c r="G24" s="103" t="s">
        <v>280</v>
      </c>
      <c r="H24" s="180">
        <v>6948</v>
      </c>
      <c r="I24" s="183">
        <v>6948</v>
      </c>
      <c r="J24" s="183">
        <v>6948</v>
      </c>
      <c r="K24" s="183"/>
      <c r="L24" s="183">
        <v>2084.4</v>
      </c>
      <c r="M24" s="183"/>
      <c r="N24" s="183">
        <v>4863.6</v>
      </c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</row>
    <row r="25" ht="46" customHeight="1" spans="1:30">
      <c r="A25" s="103" t="s">
        <v>0</v>
      </c>
      <c r="B25" s="103" t="s">
        <v>281</v>
      </c>
      <c r="C25" s="103" t="s">
        <v>282</v>
      </c>
      <c r="D25" s="103" t="s">
        <v>130</v>
      </c>
      <c r="E25" s="103" t="s">
        <v>131</v>
      </c>
      <c r="F25" s="103" t="s">
        <v>283</v>
      </c>
      <c r="G25" s="103" t="s">
        <v>284</v>
      </c>
      <c r="H25" s="180">
        <v>19750</v>
      </c>
      <c r="I25" s="183">
        <v>19750</v>
      </c>
      <c r="J25" s="183">
        <v>19750</v>
      </c>
      <c r="K25" s="183"/>
      <c r="L25" s="183">
        <v>5925</v>
      </c>
      <c r="M25" s="183"/>
      <c r="N25" s="183">
        <v>13825</v>
      </c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</row>
    <row r="26" ht="18" customHeight="1" spans="1:30">
      <c r="A26" s="181" t="s">
        <v>148</v>
      </c>
      <c r="B26" s="181"/>
      <c r="C26" s="181"/>
      <c r="D26" s="181"/>
      <c r="E26" s="181"/>
      <c r="F26" s="181"/>
      <c r="G26" s="181"/>
      <c r="H26" s="182">
        <v>3075755.57</v>
      </c>
      <c r="I26" s="184">
        <v>3075755.57</v>
      </c>
      <c r="J26" s="184">
        <v>3075755.57</v>
      </c>
      <c r="K26" s="184">
        <v>0</v>
      </c>
      <c r="L26" s="184">
        <v>922726.67</v>
      </c>
      <c r="M26" s="184">
        <v>0</v>
      </c>
      <c r="N26" s="184">
        <v>2153028.9</v>
      </c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 t="s">
        <v>96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26:G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2025-02-10T10:43:00Z</cp:lastPrinted>
  <dcterms:modified xsi:type="dcterms:W3CDTF">2025-04-01T03:29:47Z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