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620" tabRatio="769" activeTab="2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03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项目支出绩效目标表（本次下达）" sheetId="35" r:id="rId11"/>
    <sheet name="表十 项目支出绩效目标表（另文下达）" sheetId="55" r:id="rId12"/>
    <sheet name="表十一 政府性基金预算支出预算表" sheetId="38" r:id="rId13"/>
    <sheet name="表十二 部门政府采购预算表" sheetId="39" r:id="rId14"/>
    <sheet name="表十三 部门政府购买服务预算表" sheetId="43" r:id="rId15"/>
    <sheet name="表十四 对下转移支付预算表" sheetId="41" r:id="rId16"/>
    <sheet name="表十五 对下转移支付绩效目标表" sheetId="42" r:id="rId17"/>
    <sheet name="表十六 新增资产配置表" sheetId="44" r:id="rId18"/>
    <sheet name="表十七 上级补助项目支出预算表" sheetId="52" r:id="rId19"/>
    <sheet name="表十八 部门项目中期规划预算表" sheetId="53" r:id="rId20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部门项目支出预算表（其他运转类、特定目标类项目）'!$A$1:$AA$13</definedName>
    <definedName name="_xlnm.Print_Area" localSheetId="3">'表二 部门收入预算表'!$A$1:$T$10</definedName>
    <definedName name="_xlnm.Print_Area" localSheetId="10">'表九 项目支出绩效目标表（本次下达）'!$A$1:$K$30</definedName>
    <definedName name="_xlnm.Print_Area" localSheetId="8">'表七 部门基本支出预算表（人员类、运转类公用经费项目）'!$A$1:$AD$38</definedName>
    <definedName name="_xlnm.Print_Area" localSheetId="4">'表三 部门支出预算表'!$A$1:$W$27</definedName>
    <definedName name="_xlnm.Print_Area" localSheetId="11">'表十 项目支出绩效目标表（另文下达）'!$A$1:$K$8</definedName>
    <definedName name="_xlnm.Print_Area" localSheetId="19">'表十八 部门项目中期规划预算表'!$A$1:$G$14</definedName>
    <definedName name="_xlnm.Print_Area" localSheetId="13">'表十二 部门政府采购预算表'!$A$1:$X$13</definedName>
    <definedName name="_xlnm.Print_Area" localSheetId="17">'表十六 新增资产配置表'!$A$1:$H$10</definedName>
    <definedName name="_xlnm.Print_Area" localSheetId="14">'表十三 部门政府购买服务预算表'!$A$1:$X$11</definedName>
    <definedName name="_xlnm.Print_Area" localSheetId="15">'表十四 对下转移支付预算表'!$A$1:$Q$9</definedName>
    <definedName name="_xlnm.Print_Area" localSheetId="16">'表十五 对下转移支付绩效目标表'!$A$1:$K$8</definedName>
    <definedName name="_xlnm.Print_Area" localSheetId="12">'表十一 政府性基金预算支出预算表'!$A$1:$J$10</definedName>
    <definedName name="_xlnm.Print_Area" localSheetId="5">'表四 财政拨款收支预算总表'!$A$1:$D$38</definedName>
    <definedName name="_xlnm.Print_Area" localSheetId="6">'表五 一般公共预算支出预算表（按功能科目分类）'!$A$1:$M$25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目录!$A$1:$A$20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项目支出绩效目标表（本次下达）'!$1:$5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1">'表十 项目支出绩效目标表（另文下达）'!$1:$5</definedName>
    <definedName name="_xlnm.Print_Titles" localSheetId="13">'表十二 部门政府采购预算表'!$1:$7</definedName>
    <definedName name="_xlnm.Print_Titles" localSheetId="17">'表十六 新增资产配置表'!$1:$6</definedName>
    <definedName name="_xlnm.Print_Titles" localSheetId="14">'表十三 部门政府购买服务预算表'!$1:$7</definedName>
    <definedName name="_xlnm.Print_Titles" localSheetId="15">'表十四 对下转移支付预算表'!$1:$6</definedName>
    <definedName name="_xlnm.Print_Titles" localSheetId="16">'表十五 对下转移支付绩效目标表'!$1:$5</definedName>
    <definedName name="_xlnm.Print_Titles" localSheetId="12">'表十一 政府性基金预算支出预算表'!$1:$6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<sst xmlns="http://schemas.openxmlformats.org/spreadsheetml/2006/main" count="1292" uniqueCount="448">
  <si>
    <t>巍山县统计局</t>
  </si>
  <si>
    <t>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</si>
  <si>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</si>
  <si>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</si>
  <si>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</si>
  <si>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</si>
  <si>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</si>
  <si>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</si>
  <si>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</si>
  <si>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</si>
  <si>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</si>
  <si>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</si>
  <si>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</si>
  <si>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</si>
  <si>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</si>
  <si>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</si>
  <si>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对下转移支付预算表</t>
  </si>
  <si>
    <t>表十五    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</si>
  <si>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</si>
  <si>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</si>
  <si>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</si>
  <si>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</si>
  <si>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</si>
  <si>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</si>
  <si>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</si>
  <si>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</si>
  <si>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</si>
  <si>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</si>
  <si>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</si>
  <si>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</si>
  <si>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</si>
  <si>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</si>
  <si>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</si>
  <si>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</si>
  <si>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</si>
  <si>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</si>
  <si>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</si>
  <si>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</si>
  <si>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</si>
  <si>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</si>
  <si>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</si>
  <si>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</si>
  <si>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</si>
  <si>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</si>
  <si>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</si>
  <si>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</si>
  <si>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</si>
  <si>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</si>
  <si>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</si>
  <si>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</si>
  <si>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</si>
  <si>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</si>
  <si>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</si>
  <si>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</si>
  <si>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</si>
  <si>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</si>
  <si>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</si>
  <si>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</si>
  <si>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</si>
  <si>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</si>
  <si>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</si>
  <si>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</si>
  <si>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</si>
  <si>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</si>
  <si>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</si>
  <si>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</si>
  <si>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</si>
  <si>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</si>
  <si>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</si>
  <si>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</si>
  <si>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</si>
  <si>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</si>
  <si>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</si>
  <si>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</si>
  <si>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</si>
  <si>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</si>
  <si>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</si>
  <si>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</si>
  <si>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</si>
  <si>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</si>
  <si>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</si>
  <si>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</si>
  <si>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</si>
  <si>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</si>
  <si>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</si>
  <si>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</si>
  <si>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</si>
  <si>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</si>
  <si>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</si>
  <si>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</si>
  <si>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</si>
  <si>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</si>
  <si>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</si>
  <si>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</si>
  <si>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</si>
  <si>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</si>
  <si>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143</t>
  </si>
  <si>
    <t>巍山彝族回族自治县统计局</t>
  </si>
  <si>
    <t>143001</t>
  </si>
  <si>
    <t>合     计</t>
  </si>
  <si>
    <t/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</si>
  <si>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</si>
  <si>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</si>
  <si>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</si>
  <si>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</si>
  <si>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</si>
  <si>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</si>
  <si>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</si>
  <si>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</si>
  <si>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</si>
  <si>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</si>
  <si>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</si>
  <si>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</si>
  <si>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</si>
  <si>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</si>
  <si>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</si>
  <si>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</si>
  <si>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</si>
  <si>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</si>
  <si>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201</t>
  </si>
  <si>
    <t>一般公共服务支出</t>
  </si>
  <si>
    <t>20105</t>
  </si>
  <si>
    <t>统计信息事务</t>
  </si>
  <si>
    <t>2010501</t>
  </si>
  <si>
    <t>行政运行</t>
  </si>
  <si>
    <t>2010506</t>
  </si>
  <si>
    <t>统计管理</t>
  </si>
  <si>
    <t>2010507</t>
  </si>
  <si>
    <t>专项普查活动</t>
  </si>
  <si>
    <t>2010508</t>
  </si>
  <si>
    <t>统计抽样调查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</si>
  <si>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</si>
  <si>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</si>
  <si>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</si>
  <si>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</si>
  <si>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</si>
  <si>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</si>
  <si>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</si>
  <si>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</si>
  <si>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</si>
  <si>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</si>
  <si>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</si>
  <si>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</si>
  <si>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</si>
  <si>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</si>
  <si>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</si>
  <si>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</si>
  <si>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</si>
  <si>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</si>
  <si>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</si>
  <si>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</si>
  <si>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</si>
  <si>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</si>
  <si>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</si>
  <si>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</si>
  <si>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</si>
  <si>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</si>
  <si>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</si>
  <si>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</si>
  <si>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</si>
  <si>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</si>
  <si>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</si>
  <si>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</si>
  <si>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</si>
  <si>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</si>
  <si>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</si>
  <si>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</si>
  <si>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</si>
  <si>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</si>
  <si>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</si>
  <si>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</si>
  <si>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</si>
  <si>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</si>
  <si>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</si>
  <si>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</si>
  <si>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</si>
  <si>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</si>
  <si>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</si>
  <si>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</si>
  <si>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</si>
  <si>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</si>
  <si>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</si>
  <si>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</si>
  <si>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</si>
  <si>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</si>
  <si>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</si>
  <si>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</si>
  <si>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</si>
  <si>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</si>
  <si>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</si>
  <si>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</si>
  <si>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</si>
  <si>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</si>
  <si>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</si>
  <si>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</si>
  <si>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</si>
  <si>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</si>
  <si>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</si>
  <si>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</si>
  <si>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</si>
  <si>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</si>
  <si>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</si>
  <si>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</si>
  <si>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</si>
  <si>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</si>
  <si>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</si>
  <si>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</si>
  <si>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</si>
  <si>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</si>
  <si>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</si>
  <si>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</si>
  <si>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</si>
  <si>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</si>
  <si>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</si>
  <si>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</si>
  <si>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</si>
  <si>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</si>
  <si>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</si>
  <si>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</si>
  <si>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</si>
  <si>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</si>
  <si>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</si>
  <si>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</si>
  <si>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</si>
  <si>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</si>
  <si>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</si>
  <si>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</si>
  <si>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</si>
  <si>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</si>
  <si>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</si>
  <si>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</si>
  <si>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</si>
  <si>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</si>
  <si>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</si>
  <si>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</si>
  <si>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</si>
  <si>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</si>
  <si>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</si>
  <si>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</si>
  <si>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</si>
  <si>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</si>
  <si>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</si>
  <si>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</si>
  <si>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</si>
  <si>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</si>
  <si>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</si>
  <si>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</si>
  <si>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</si>
  <si>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</si>
  <si>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</si>
  <si>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</si>
  <si>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</si>
  <si>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</si>
  <si>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532927210000000011788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</si>
  <si>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</si>
  <si>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</si>
  <si>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</si>
  <si>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</si>
  <si>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</si>
  <si>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</si>
  <si>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</si>
  <si>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532927210000000011789</t>
  </si>
  <si>
    <t>事业人员支出工资</t>
  </si>
  <si>
    <t>30107</t>
  </si>
  <si>
    <t>绩效工资</t>
  </si>
  <si>
    <t>532927210000000011790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</si>
  <si>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</si>
  <si>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</si>
  <si>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</si>
  <si>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</si>
  <si>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</si>
  <si>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</si>
  <si>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</si>
  <si>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532927210000000011791</t>
  </si>
  <si>
    <t>30113</t>
  </si>
  <si>
    <t>532927210000000011793</t>
  </si>
  <si>
    <t>公车购置及运维费</t>
  </si>
  <si>
    <t>30231</t>
  </si>
  <si>
    <t>公务用车运行维护费</t>
  </si>
  <si>
    <t>532927210000000011794</t>
  </si>
  <si>
    <t>行政人员公务交通补贴</t>
  </si>
  <si>
    <t>30239</t>
  </si>
  <si>
    <t>其他交通费用</t>
  </si>
  <si>
    <t>532927210000000011795</t>
  </si>
  <si>
    <t>工会经费</t>
  </si>
  <si>
    <t>30228</t>
  </si>
  <si>
    <t>532927210000000011796</t>
  </si>
  <si>
    <t>其他公用支出</t>
  </si>
  <si>
    <t>30201</t>
  </si>
  <si>
    <t>办公费</t>
  </si>
  <si>
    <t>30207</t>
  </si>
  <si>
    <t>邮电费</t>
  </si>
  <si>
    <t>30211</t>
  </si>
  <si>
    <t>差旅费</t>
  </si>
  <si>
    <t>532927231100001414389</t>
  </si>
  <si>
    <t>公务员基础绩效奖</t>
  </si>
  <si>
    <t>532927231100001414392</t>
  </si>
  <si>
    <t>事业人员参照公务员规范后绩效奖</t>
  </si>
  <si>
    <t>532927251100003766470</t>
  </si>
  <si>
    <t>残疾人就业保障金经费</t>
  </si>
  <si>
    <t>30299</t>
  </si>
  <si>
    <t>其他商品和服务支出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</si>
  <si>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</si>
  <si>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</si>
  <si>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</si>
  <si>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</si>
  <si>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</si>
  <si>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</si>
  <si>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</si>
  <si>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</si>
  <si>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</si>
  <si>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311 专项业务类</t>
  </si>
  <si>
    <t>532927200000000000414</t>
  </si>
  <si>
    <t>城乡一体化住户调查经费</t>
  </si>
  <si>
    <t>532927200000000000452</t>
  </si>
  <si>
    <t>统计人员业务培训及法规宣传经费</t>
  </si>
  <si>
    <t>532927221100000383102</t>
  </si>
  <si>
    <t>人口变动抽样调查经费</t>
  </si>
  <si>
    <t>532927221100000383142</t>
  </si>
  <si>
    <t>劳动力抽样调查经费</t>
  </si>
  <si>
    <t>532927231100001644814</t>
  </si>
  <si>
    <t>第五次全国经济普查经费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</si>
  <si>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</si>
  <si>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</si>
  <si>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</si>
  <si>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</si>
  <si>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</si>
  <si>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</si>
  <si>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</si>
  <si>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</si>
  <si>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</si>
  <si>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</si>
  <si>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完成本年度劳动力抽样调查工作</t>
  </si>
  <si>
    <t>产出指标</t>
  </si>
  <si>
    <t>数量指标</t>
  </si>
  <si>
    <t>抽样调查样本户数</t>
  </si>
  <si>
    <t>=</t>
  </si>
  <si>
    <t>32户/月，384户/年</t>
  </si>
  <si>
    <t>户</t>
  </si>
  <si>
    <t>定量指标</t>
  </si>
  <si>
    <t>现场培训次数</t>
  </si>
  <si>
    <t>&gt;=</t>
  </si>
  <si>
    <t>14次/年</t>
  </si>
  <si>
    <t>次</t>
  </si>
  <si>
    <t>效益指标</t>
  </si>
  <si>
    <t>经济效益</t>
  </si>
  <si>
    <t>促进城乡居民增收率</t>
  </si>
  <si>
    <t>10%</t>
  </si>
  <si>
    <t>%</t>
  </si>
  <si>
    <t>定性指标</t>
  </si>
  <si>
    <t>满意度指标</t>
  </si>
  <si>
    <t>服务对象满意度</t>
  </si>
  <si>
    <t>被调查对象满意度</t>
  </si>
  <si>
    <t>80%</t>
  </si>
  <si>
    <t>加强统计人员业务培训、做好统计法规宣传等相关工作，提高统计质量，完善统计基础设施建设工作</t>
  </si>
  <si>
    <t>开展统计业务培训次数、做好统计法规宣传的次数</t>
  </si>
  <si>
    <t>10次</t>
  </si>
  <si>
    <t>质量指标</t>
  </si>
  <si>
    <t>开展统计业务培训次数、做好统计法规宣传的落实情况</t>
  </si>
  <si>
    <t>100</t>
  </si>
  <si>
    <t>等于100%</t>
  </si>
  <si>
    <t>可持续影响</t>
  </si>
  <si>
    <t>此项工作对统计行业未来可持续影响</t>
  </si>
  <si>
    <t>50</t>
  </si>
  <si>
    <t>大于等于50%</t>
  </si>
  <si>
    <t>被服务对象对此项工作的满意度</t>
  </si>
  <si>
    <t>90</t>
  </si>
  <si>
    <t>大于等于90%</t>
  </si>
  <si>
    <t>项目将继续推进6个乡镇、10个社区及村委会、11个调查点、110户调查户的四季度的监测报表，监测指标达到年初预计增幅，高质量的完成监测任务。测算城镇居民和农村居民人均可支配收入，准确、及时、全面完成城乡一体化住户全年报表任务，为党委、政府和有关部门决策提供真实可靠的依据</t>
  </si>
  <si>
    <t>住户调查覆盖乡镇个数</t>
  </si>
  <si>
    <t>个</t>
  </si>
  <si>
    <t>6个</t>
  </si>
  <si>
    <t>住户调查抽样社区及村委会个数</t>
  </si>
  <si>
    <t>10个</t>
  </si>
  <si>
    <t>住户调查年度抽样户数</t>
  </si>
  <si>
    <t>110</t>
  </si>
  <si>
    <t>110户</t>
  </si>
  <si>
    <t>提高记账质量，确保数据能够客观真实地反映我县城乡居民基本生活现状</t>
  </si>
  <si>
    <t>90%</t>
  </si>
  <si>
    <t>时效指标</t>
  </si>
  <si>
    <t>监测调查时间（年内每季度发布一次监测数据）</t>
  </si>
  <si>
    <t>4次</t>
  </si>
  <si>
    <t>大于等于10%</t>
  </si>
  <si>
    <t>80</t>
  </si>
  <si>
    <t>大于等于80%</t>
  </si>
  <si>
    <t>做好巍山县第五次全国经济普查工作，确保完成两员补助发放工作、数据处理、资料开发等工作。</t>
  </si>
  <si>
    <t>业务培训包含普查试点培训、单位清查业务培训、投入产出调查业务培训、普查登记业务培训、普查数据处理业务培训</t>
  </si>
  <si>
    <t>5次</t>
  </si>
  <si>
    <t>法人及产业活动单位、个体户、投入产出调查单位调查表合格率</t>
  </si>
  <si>
    <t>100%</t>
  </si>
  <si>
    <t>社会效益</t>
  </si>
  <si>
    <t>普查工作带动就业增长率</t>
  </si>
  <si>
    <t>群众对经济普查的满意度</t>
  </si>
  <si>
    <t>完成本年度人口变动抽样调查工作</t>
  </si>
  <si>
    <t>业务登记培训次数</t>
  </si>
  <si>
    <t>入户登记率</t>
  </si>
  <si>
    <t>人口抽样调查带动就业增长率</t>
  </si>
  <si>
    <t>群众对相关工作的满意度</t>
  </si>
  <si>
    <t>无</t>
  </si>
  <si>
    <t>说明：本部门无此公开事项。</t>
  </si>
  <si>
    <t>8=9+10</t>
  </si>
  <si>
    <t>9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</si>
  <si>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</si>
  <si>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</si>
  <si>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</si>
  <si>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</si>
  <si>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</si>
  <si>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</si>
  <si>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</si>
  <si>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</si>
  <si>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机动车保险</t>
  </si>
  <si>
    <t>C1804010201 机动车保险服务</t>
  </si>
  <si>
    <t>车辆维修和保养</t>
  </si>
  <si>
    <t>C23120301 车辆维修和保养服务</t>
  </si>
  <si>
    <t>车辆加油</t>
  </si>
  <si>
    <t>C23120302 车辆加油、添加燃料服务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</si>
  <si>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</si>
  <si>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</si>
  <si>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</si>
  <si>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</si>
  <si>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</si>
  <si>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</si>
  <si>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</si>
  <si>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南诏镇</t>
  </si>
  <si>
    <t>庙街镇</t>
  </si>
  <si>
    <t>大仓镇</t>
  </si>
  <si>
    <t>永建镇</t>
  </si>
  <si>
    <t>巍宝山乡</t>
  </si>
  <si>
    <t>马鞍山乡</t>
  </si>
  <si>
    <t>紫金乡</t>
  </si>
  <si>
    <t>五印乡</t>
  </si>
  <si>
    <t>牛街乡</t>
  </si>
  <si>
    <t>青华乡</t>
  </si>
  <si>
    <t>3=4+5+6</t>
  </si>
  <si>
    <t>7=8+…+16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</si>
  <si>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</si>
  <si>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</si>
  <si>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</si>
  <si>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</si>
  <si>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</si>
  <si>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</si>
  <si>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</si>
  <si>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</si>
  <si>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</si>
  <si>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</si>
  <si>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</si>
  <si>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年</t>
    </r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</si>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</sst>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#,##0.00_ "/>
  </numFmts>
  <fonts count="69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20"/>
      <color rgb="FF000000"/>
      <name val="方正小标宋_GBK"/>
      <charset val="134"/>
    </font>
    <font>
      <sz val="11"/>
      <name val="宋体"/>
      <charset val="134"/>
      <scheme val="minor"/>
    </font>
    <font>
      <b/>
      <sz val="9"/>
      <color rgb="FF000000"/>
      <name val="宋体"/>
      <charset val="134"/>
    </font>
    <font>
      <b/>
      <sz val="9"/>
      <name val="Times New Roman"/>
      <charset val="134"/>
    </font>
    <font>
      <sz val="30"/>
      <name val="宋体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sz val="34"/>
      <name val="宋体"/>
      <charset val="134"/>
    </font>
    <font>
      <sz val="8"/>
      <color rgb="FF000000"/>
      <name val="宋体"/>
      <charset val="134"/>
    </font>
    <font>
      <b/>
      <sz val="10"/>
      <color rgb="FF000000"/>
      <name val="Times New Roman"/>
      <charset val="134"/>
    </font>
    <font>
      <b/>
      <u/>
      <sz val="12"/>
      <color theme="10"/>
      <name val="方正仿宋_GBK"/>
      <charset val="134"/>
    </font>
    <font>
      <sz val="10"/>
      <color rgb="FFFFFFFF"/>
      <name val="宋体"/>
      <charset val="134"/>
    </font>
    <font>
      <sz val="24"/>
      <name val="宋体"/>
      <charset val="134"/>
    </font>
    <font>
      <sz val="9"/>
      <name val="SimSun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sz val="18"/>
      <name val="宋体"/>
      <charset val="134"/>
    </font>
    <font>
      <sz val="9"/>
      <color rgb="FF000000"/>
      <name val="simsun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u/>
      <sz val="10"/>
      <color theme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20" fillId="3" borderId="16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4" borderId="19" applyNumberFormat="0" applyAlignment="0" applyProtection="0">
      <alignment vertical="center"/>
    </xf>
    <xf numFmtId="0" fontId="58" fillId="5" borderId="20" applyNumberFormat="0" applyAlignment="0" applyProtection="0">
      <alignment vertical="center"/>
    </xf>
    <xf numFmtId="0" fontId="59" fillId="5" borderId="19" applyNumberFormat="0" applyAlignment="0" applyProtection="0">
      <alignment vertical="center"/>
    </xf>
    <xf numFmtId="0" fontId="60" fillId="6" borderId="21" applyNumberFormat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38" fillId="0" borderId="0"/>
    <xf numFmtId="0" fontId="20" fillId="0" borderId="0"/>
    <xf numFmtId="0" fontId="38" fillId="0" borderId="0">
      <alignment vertical="center"/>
    </xf>
    <xf numFmtId="0" fontId="14" fillId="0" borderId="0">
      <alignment vertical="top"/>
      <protection locked="0"/>
    </xf>
    <xf numFmtId="0" fontId="38" fillId="0" borderId="0">
      <alignment vertical="center"/>
    </xf>
    <xf numFmtId="0" fontId="68" fillId="0" borderId="0">
      <alignment vertical="top"/>
      <protection locked="0"/>
    </xf>
    <xf numFmtId="0" fontId="38" fillId="0" borderId="0"/>
    <xf numFmtId="0" fontId="14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49" fontId="14" fillId="0" borderId="2">
      <alignment horizontal="left" vertical="center" wrapText="1"/>
    </xf>
  </cellStyleXfs>
  <cellXfs count="247">
    <xf numFmtId="0" fontId="0" fillId="0" borderId="0" xfId="0"/>
    <xf numFmtId="0" fontId="1" fillId="0" borderId="0" xfId="54" applyFont="1" applyFill="1" applyBorder="1" applyAlignment="1" applyProtection="1"/>
    <xf numFmtId="49" fontId="2" fillId="0" borderId="0" xfId="54" applyNumberFormat="1" applyFont="1" applyFill="1" applyBorder="1" applyAlignment="1" applyProtection="1"/>
    <xf numFmtId="0" fontId="2" fillId="0" borderId="0" xfId="54" applyFont="1" applyFill="1" applyBorder="1" applyAlignment="1" applyProtection="1"/>
    <xf numFmtId="0" fontId="2" fillId="0" borderId="0" xfId="54" applyFont="1" applyFill="1" applyBorder="1" applyAlignment="1" applyProtection="1">
      <alignment horizontal="right" vertical="center"/>
      <protection locked="0"/>
    </xf>
    <xf numFmtId="0" fontId="3" fillId="0" borderId="0" xfId="54" applyFont="1" applyFill="1" applyBorder="1" applyAlignment="1" applyProtection="1">
      <alignment horizontal="center" vertical="center"/>
    </xf>
    <xf numFmtId="0" fontId="4" fillId="0" borderId="0" xfId="54" applyFont="1" applyFill="1" applyBorder="1" applyAlignment="1" applyProtection="1">
      <alignment vertical="center"/>
      <protection locked="0"/>
    </xf>
    <xf numFmtId="0" fontId="4" fillId="0" borderId="0" xfId="54" applyFont="1" applyFill="1" applyBorder="1" applyAlignment="1" applyProtection="1">
      <alignment vertical="center"/>
    </xf>
    <xf numFmtId="0" fontId="4" fillId="0" borderId="0" xfId="54" applyFont="1" applyFill="1" applyBorder="1" applyAlignment="1" applyProtection="1"/>
    <xf numFmtId="0" fontId="4" fillId="0" borderId="0" xfId="54" applyFont="1" applyFill="1" applyBorder="1" applyAlignment="1" applyProtection="1">
      <alignment horizontal="center" vertical="center"/>
      <protection locked="0"/>
    </xf>
    <xf numFmtId="0" fontId="4" fillId="0" borderId="1" xfId="54" applyFont="1" applyFill="1" applyBorder="1" applyAlignment="1" applyProtection="1">
      <alignment horizontal="center" vertical="center" wrapText="1"/>
      <protection locked="0"/>
    </xf>
    <xf numFmtId="0" fontId="4" fillId="0" borderId="1" xfId="54" applyFont="1" applyFill="1" applyBorder="1" applyAlignment="1" applyProtection="1">
      <alignment horizontal="center" vertical="center" wrapText="1"/>
    </xf>
    <xf numFmtId="0" fontId="4" fillId="0" borderId="1" xfId="54" applyFont="1" applyFill="1" applyBorder="1" applyAlignment="1" applyProtection="1">
      <alignment horizontal="center" vertical="center"/>
    </xf>
    <xf numFmtId="0" fontId="2" fillId="0" borderId="1" xfId="54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49" fontId="5" fillId="0" borderId="2" xfId="62" applyNumberFormat="1" applyFont="1" applyBorder="1">
      <alignment horizontal="left" vertical="center" wrapText="1"/>
    </xf>
    <xf numFmtId="176" fontId="6" fillId="0" borderId="2" xfId="0" applyNumberFormat="1" applyFont="1" applyFill="1" applyBorder="1" applyAlignment="1">
      <alignment horizontal="right" vertical="center"/>
    </xf>
    <xf numFmtId="0" fontId="7" fillId="0" borderId="1" xfId="54" applyFont="1" applyFill="1" applyBorder="1" applyAlignment="1" applyProtection="1">
      <alignment horizontal="right" vertical="center" wrapText="1"/>
    </xf>
    <xf numFmtId="0" fontId="7" fillId="0" borderId="1" xfId="54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 indent="2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62" applyNumberFormat="1" applyFont="1" applyBorder="1">
      <alignment horizontal="left" vertical="center" wrapText="1"/>
    </xf>
    <xf numFmtId="176" fontId="10" fillId="0" borderId="2" xfId="0" applyNumberFormat="1" applyFont="1" applyFill="1" applyBorder="1" applyAlignment="1">
      <alignment horizontal="right" vertical="center"/>
    </xf>
    <xf numFmtId="0" fontId="11" fillId="0" borderId="1" xfId="54" applyFont="1" applyFill="1" applyBorder="1" applyAlignment="1" applyProtection="1">
      <alignment horizontal="center" vertical="center" wrapText="1"/>
      <protection locked="0"/>
    </xf>
    <xf numFmtId="0" fontId="11" fillId="0" borderId="1" xfId="54" applyFont="1" applyFill="1" applyBorder="1" applyAlignment="1" applyProtection="1">
      <alignment horizontal="left" vertical="center" wrapText="1"/>
      <protection locked="0"/>
    </xf>
    <xf numFmtId="0" fontId="12" fillId="0" borderId="1" xfId="54" applyFont="1" applyFill="1" applyBorder="1" applyAlignment="1" applyProtection="1">
      <alignment horizontal="right" vertical="center" wrapText="1"/>
      <protection locked="0"/>
    </xf>
    <xf numFmtId="0" fontId="1" fillId="0" borderId="0" xfId="61" applyFill="1" applyAlignment="1" applyProtection="1">
      <alignment vertical="center"/>
      <protection locked="0"/>
    </xf>
    <xf numFmtId="0" fontId="2" fillId="0" borderId="1" xfId="54" applyFont="1" applyFill="1" applyBorder="1" applyAlignment="1" applyProtection="1">
      <alignment horizontal="center" vertical="center"/>
    </xf>
    <xf numFmtId="0" fontId="13" fillId="0" borderId="1" xfId="54" applyFont="1" applyFill="1" applyBorder="1" applyAlignment="1" applyProtection="1">
      <alignment horizontal="center" vertical="center" wrapText="1"/>
    </xf>
    <xf numFmtId="0" fontId="14" fillId="0" borderId="1" xfId="54" applyFont="1" applyFill="1" applyBorder="1" applyAlignment="1" applyProtection="1">
      <alignment vertical="center" wrapText="1"/>
      <protection locked="0"/>
    </xf>
    <xf numFmtId="0" fontId="13" fillId="0" borderId="1" xfId="54" applyFont="1" applyFill="1" applyBorder="1" applyAlignment="1" applyProtection="1">
      <alignment vertical="center" wrapText="1"/>
    </xf>
    <xf numFmtId="0" fontId="12" fillId="0" borderId="1" xfId="54" applyFont="1" applyFill="1" applyBorder="1" applyAlignment="1" applyProtection="1">
      <alignment horizontal="right" vertical="center" wrapText="1"/>
    </xf>
    <xf numFmtId="0" fontId="15" fillId="0" borderId="1" xfId="54" applyFont="1" applyFill="1" applyBorder="1" applyAlignment="1" applyProtection="1">
      <alignment horizontal="center" vertical="center" wrapText="1"/>
      <protection locked="0"/>
    </xf>
    <xf numFmtId="0" fontId="11" fillId="0" borderId="1" xfId="54" applyFont="1" applyFill="1" applyBorder="1" applyAlignment="1" applyProtection="1">
      <alignment horizontal="left" vertical="center"/>
    </xf>
    <xf numFmtId="0" fontId="1" fillId="0" borderId="0" xfId="56" applyFont="1" applyFill="1" applyBorder="1" applyAlignment="1" applyProtection="1">
      <alignment vertical="center"/>
      <protection locked="0"/>
    </xf>
    <xf numFmtId="0" fontId="1" fillId="0" borderId="0" xfId="56" applyFont="1" applyFill="1" applyBorder="1" applyAlignment="1" applyProtection="1">
      <protection locked="0"/>
    </xf>
    <xf numFmtId="0" fontId="2" fillId="0" borderId="1" xfId="54" applyFont="1" applyFill="1" applyBorder="1" applyAlignment="1" applyProtection="1">
      <alignment horizontal="center" vertical="center"/>
      <protection locked="0"/>
    </xf>
    <xf numFmtId="0" fontId="1" fillId="0" borderId="0" xfId="61" applyFill="1" applyAlignment="1" applyProtection="1">
      <alignment vertical="center"/>
    </xf>
    <xf numFmtId="0" fontId="16" fillId="0" borderId="0" xfId="61" applyNumberFormat="1" applyFont="1" applyFill="1" applyBorder="1" applyAlignment="1" applyProtection="1">
      <alignment horizontal="right" vertical="center"/>
    </xf>
    <xf numFmtId="0" fontId="17" fillId="0" borderId="0" xfId="61" applyNumberFormat="1" applyFont="1" applyFill="1" applyBorder="1" applyAlignment="1" applyProtection="1">
      <alignment horizontal="center" vertical="center"/>
    </xf>
    <xf numFmtId="0" fontId="18" fillId="0" borderId="0" xfId="61" applyNumberFormat="1" applyFont="1" applyFill="1" applyBorder="1" applyAlignment="1" applyProtection="1">
      <alignment horizontal="left" vertical="center"/>
    </xf>
    <xf numFmtId="0" fontId="19" fillId="0" borderId="3" xfId="61" applyFont="1" applyFill="1" applyBorder="1" applyAlignment="1" applyProtection="1">
      <alignment horizontal="center" vertical="center"/>
    </xf>
    <xf numFmtId="0" fontId="18" fillId="0" borderId="1" xfId="53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53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wrapText="1"/>
      <protection locked="0"/>
    </xf>
    <xf numFmtId="0" fontId="16" fillId="0" borderId="1" xfId="53" applyFont="1" applyFill="1" applyBorder="1" applyAlignment="1" applyProtection="1">
      <alignment vertical="center" wrapText="1"/>
      <protection locked="0"/>
    </xf>
    <xf numFmtId="177" fontId="16" fillId="0" borderId="1" xfId="53" applyNumberFormat="1" applyFont="1" applyFill="1" applyBorder="1" applyAlignment="1" applyProtection="1">
      <alignment horizontal="center" vertical="center" wrapText="1"/>
      <protection locked="0"/>
    </xf>
    <xf numFmtId="177" fontId="22" fillId="0" borderId="1" xfId="53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56" applyFont="1" applyFill="1" applyBorder="1" applyAlignment="1" applyProtection="1">
      <alignment horizontal="left" vertical="center" wrapText="1"/>
      <protection locked="0"/>
    </xf>
    <xf numFmtId="0" fontId="16" fillId="0" borderId="1" xfId="53" applyFont="1" applyFill="1" applyBorder="1" applyAlignment="1" applyProtection="1">
      <alignment horizontal="left" vertical="center" wrapText="1" indent="1"/>
      <protection locked="0"/>
    </xf>
    <xf numFmtId="0" fontId="23" fillId="0" borderId="4" xfId="56" applyFont="1" applyFill="1" applyBorder="1" applyAlignment="1" applyProtection="1">
      <alignment horizontal="center" vertical="center" wrapText="1"/>
      <protection locked="0"/>
    </xf>
    <xf numFmtId="0" fontId="23" fillId="0" borderId="5" xfId="56" applyFont="1" applyFill="1" applyBorder="1" applyAlignment="1" applyProtection="1">
      <alignment horizontal="center" vertical="center" wrapText="1"/>
      <protection locked="0"/>
    </xf>
    <xf numFmtId="0" fontId="23" fillId="0" borderId="6" xfId="56" applyFont="1" applyFill="1" applyBorder="1" applyAlignment="1" applyProtection="1">
      <alignment horizontal="center" vertical="center" wrapText="1"/>
      <protection locked="0"/>
    </xf>
    <xf numFmtId="0" fontId="14" fillId="0" borderId="0" xfId="56" applyFont="1" applyFill="1" applyBorder="1" applyAlignment="1" applyProtection="1">
      <alignment vertical="top"/>
    </xf>
    <xf numFmtId="0" fontId="19" fillId="0" borderId="0" xfId="56" applyFont="1" applyFill="1" applyBorder="1" applyAlignment="1" applyProtection="1">
      <alignment vertical="top"/>
    </xf>
    <xf numFmtId="0" fontId="14" fillId="0" borderId="0" xfId="56" applyFont="1" applyFill="1" applyBorder="1" applyAlignment="1" applyProtection="1">
      <alignment vertical="top"/>
      <protection locked="0"/>
    </xf>
    <xf numFmtId="0" fontId="1" fillId="0" borderId="0" xfId="56" applyFont="1" applyFill="1" applyBorder="1" applyAlignment="1" applyProtection="1">
      <alignment vertical="center"/>
    </xf>
    <xf numFmtId="0" fontId="24" fillId="0" borderId="0" xfId="56" applyFont="1" applyFill="1" applyBorder="1" applyAlignment="1" applyProtection="1">
      <alignment horizontal="center" vertical="center"/>
    </xf>
    <xf numFmtId="0" fontId="19" fillId="0" borderId="0" xfId="56" applyFont="1" applyFill="1" applyBorder="1" applyAlignment="1" applyProtection="1">
      <alignment horizontal="left" vertical="center"/>
    </xf>
    <xf numFmtId="0" fontId="19" fillId="0" borderId="0" xfId="56" applyFont="1" applyFill="1" applyBorder="1" applyAlignment="1" applyProtection="1">
      <alignment vertical="center"/>
    </xf>
    <xf numFmtId="0" fontId="4" fillId="0" borderId="1" xfId="56" applyFont="1" applyFill="1" applyBorder="1" applyAlignment="1" applyProtection="1">
      <alignment horizontal="center" vertical="center" wrapText="1"/>
      <protection locked="0"/>
    </xf>
    <xf numFmtId="0" fontId="4" fillId="0" borderId="1" xfId="56" applyFont="1" applyFill="1" applyBorder="1" applyAlignment="1" applyProtection="1">
      <alignment horizontal="center" vertical="center"/>
      <protection locked="0"/>
    </xf>
    <xf numFmtId="0" fontId="13" fillId="0" borderId="1" xfId="56" applyFont="1" applyFill="1" applyBorder="1" applyAlignment="1" applyProtection="1">
      <alignment horizontal="center" vertical="center" wrapText="1"/>
      <protection locked="0"/>
    </xf>
    <xf numFmtId="0" fontId="13" fillId="0" borderId="1" xfId="56" applyFont="1" applyFill="1" applyBorder="1" applyAlignment="1" applyProtection="1">
      <alignment horizontal="left" vertical="center" wrapText="1"/>
      <protection locked="0"/>
    </xf>
    <xf numFmtId="0" fontId="13" fillId="0" borderId="1" xfId="56" applyFont="1" applyFill="1" applyBorder="1" applyAlignment="1" applyProtection="1">
      <alignment horizontal="left" vertical="center"/>
      <protection locked="0"/>
    </xf>
    <xf numFmtId="0" fontId="13" fillId="0" borderId="1" xfId="56" applyFont="1" applyFill="1" applyBorder="1" applyAlignment="1" applyProtection="1">
      <alignment horizontal="left" vertical="center" wrapText="1" indent="2"/>
      <protection locked="0"/>
    </xf>
    <xf numFmtId="0" fontId="13" fillId="0" borderId="0" xfId="56" applyFont="1" applyFill="1" applyBorder="1" applyAlignment="1" applyProtection="1">
      <alignment horizontal="right" vertical="center"/>
    </xf>
    <xf numFmtId="0" fontId="2" fillId="0" borderId="0" xfId="56" applyFont="1" applyFill="1" applyBorder="1" applyAlignment="1" applyProtection="1"/>
    <xf numFmtId="0" fontId="2" fillId="0" borderId="0" xfId="56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/>
    <xf numFmtId="0" fontId="24" fillId="0" borderId="0" xfId="56" applyFont="1" applyFill="1" applyBorder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 wrapText="1"/>
    </xf>
    <xf numFmtId="0" fontId="4" fillId="0" borderId="0" xfId="56" applyFont="1" applyFill="1" applyBorder="1" applyAlignment="1" applyProtection="1">
      <alignment wrapText="1"/>
    </xf>
    <xf numFmtId="0" fontId="4" fillId="0" borderId="0" xfId="56" applyFont="1" applyFill="1" applyBorder="1" applyAlignment="1" applyProtection="1">
      <alignment horizontal="right" wrapText="1"/>
    </xf>
    <xf numFmtId="0" fontId="19" fillId="0" borderId="0" xfId="56" applyFont="1" applyFill="1" applyBorder="1" applyAlignment="1" applyProtection="1">
      <alignment wrapText="1"/>
    </xf>
    <xf numFmtId="49" fontId="4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/>
      <protection locked="0"/>
    </xf>
    <xf numFmtId="0" fontId="4" fillId="0" borderId="5" xfId="56" applyFont="1" applyFill="1" applyBorder="1" applyAlignment="1" applyProtection="1">
      <alignment horizontal="center" vertical="center"/>
      <protection locked="0"/>
    </xf>
    <xf numFmtId="49" fontId="4" fillId="0" borderId="8" xfId="56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56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6" applyFont="1" applyFill="1" applyBorder="1" applyAlignment="1" applyProtection="1">
      <alignment horizontal="center" vertical="center" shrinkToFit="1"/>
      <protection locked="0"/>
    </xf>
    <xf numFmtId="0" fontId="19" fillId="0" borderId="1" xfId="56" applyFont="1" applyFill="1" applyBorder="1" applyAlignment="1" applyProtection="1">
      <alignment horizontal="center" vertical="center" shrinkToFit="1"/>
      <protection locked="0"/>
    </xf>
    <xf numFmtId="0" fontId="14" fillId="0" borderId="1" xfId="56" applyFont="1" applyFill="1" applyBorder="1" applyAlignment="1" applyProtection="1">
      <alignment horizontal="center" vertical="center" shrinkToFit="1"/>
      <protection locked="0"/>
    </xf>
    <xf numFmtId="0" fontId="26" fillId="0" borderId="1" xfId="56" applyFont="1" applyFill="1" applyBorder="1" applyAlignment="1" applyProtection="1">
      <alignment horizontal="left" vertical="center" wrapText="1"/>
      <protection locked="0"/>
    </xf>
    <xf numFmtId="177" fontId="6" fillId="0" borderId="1" xfId="56" applyNumberFormat="1" applyFont="1" applyFill="1" applyBorder="1" applyAlignment="1" applyProtection="1">
      <alignment horizontal="right" vertical="center"/>
      <protection locked="0"/>
    </xf>
    <xf numFmtId="177" fontId="27" fillId="0" borderId="1" xfId="56" applyNumberFormat="1" applyFont="1" applyFill="1" applyBorder="1" applyAlignment="1" applyProtection="1">
      <alignment horizontal="right" vertical="center"/>
      <protection locked="0"/>
    </xf>
    <xf numFmtId="0" fontId="13" fillId="0" borderId="0" xfId="56" applyFont="1" applyFill="1" applyBorder="1" applyAlignment="1" applyProtection="1">
      <alignment horizontal="left" vertical="center" wrapText="1"/>
      <protection locked="0"/>
    </xf>
    <xf numFmtId="0" fontId="26" fillId="0" borderId="0" xfId="56" applyFont="1" applyFill="1" applyBorder="1" applyAlignment="1" applyProtection="1">
      <alignment horizontal="left" vertical="center" wrapText="1"/>
      <protection locked="0"/>
    </xf>
    <xf numFmtId="177" fontId="6" fillId="0" borderId="0" xfId="56" applyNumberFormat="1" applyFont="1" applyFill="1" applyBorder="1" applyAlignment="1" applyProtection="1">
      <alignment horizontal="right" vertical="center"/>
      <protection locked="0"/>
    </xf>
    <xf numFmtId="177" fontId="27" fillId="0" borderId="0" xfId="56" applyNumberFormat="1" applyFont="1" applyFill="1" applyBorder="1" applyAlignment="1" applyProtection="1">
      <alignment horizontal="right" vertical="center"/>
      <protection locked="0"/>
    </xf>
    <xf numFmtId="0" fontId="19" fillId="0" borderId="0" xfId="56" applyFont="1" applyFill="1" applyBorder="1" applyAlignment="1" applyProtection="1"/>
    <xf numFmtId="0" fontId="4" fillId="0" borderId="3" xfId="56" applyFont="1" applyFill="1" applyBorder="1" applyAlignment="1" applyProtection="1">
      <alignment horizontal="center" vertical="center"/>
    </xf>
    <xf numFmtId="0" fontId="28" fillId="0" borderId="0" xfId="56" applyFont="1" applyFill="1" applyBorder="1" applyAlignment="1" applyProtection="1">
      <alignment vertical="top"/>
    </xf>
    <xf numFmtId="0" fontId="20" fillId="0" borderId="0" xfId="0" applyFont="1" applyFill="1" applyBorder="1" applyAlignment="1" applyProtection="1">
      <alignment vertical="center"/>
      <protection locked="0"/>
    </xf>
    <xf numFmtId="0" fontId="2" fillId="0" borderId="0" xfId="56" applyFont="1" applyFill="1" applyBorder="1" applyAlignment="1" applyProtection="1">
      <alignment wrapText="1"/>
    </xf>
    <xf numFmtId="0" fontId="24" fillId="0" borderId="0" xfId="56" applyFont="1" applyFill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/>
    </xf>
    <xf numFmtId="0" fontId="4" fillId="0" borderId="0" xfId="56" applyFont="1" applyFill="1" applyBorder="1" applyAlignment="1" applyProtection="1"/>
    <xf numFmtId="0" fontId="4" fillId="0" borderId="7" xfId="56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 wrapText="1"/>
    </xf>
    <xf numFmtId="0" fontId="4" fillId="0" borderId="9" xfId="56" applyFont="1" applyFill="1" applyBorder="1" applyAlignment="1" applyProtection="1">
      <alignment horizontal="center" vertical="center" wrapText="1"/>
      <protection locked="0"/>
    </xf>
    <xf numFmtId="0" fontId="4" fillId="0" borderId="8" xfId="56" applyFont="1" applyFill="1" applyBorder="1" applyAlignment="1" applyProtection="1">
      <alignment horizontal="center" vertical="center" wrapText="1"/>
      <protection locked="0"/>
    </xf>
    <xf numFmtId="0" fontId="13" fillId="0" borderId="1" xfId="56" applyFont="1" applyFill="1" applyBorder="1" applyAlignment="1" applyProtection="1">
      <alignment horizontal="center" vertical="center" shrinkToFit="1"/>
      <protection locked="0"/>
    </xf>
    <xf numFmtId="0" fontId="2" fillId="0" borderId="1" xfId="56" applyFont="1" applyFill="1" applyBorder="1" applyAlignment="1" applyProtection="1">
      <alignment horizontal="left" vertical="center"/>
      <protection locked="0"/>
    </xf>
    <xf numFmtId="177" fontId="10" fillId="0" borderId="1" xfId="56" applyNumberFormat="1" applyFont="1" applyFill="1" applyBorder="1" applyAlignment="1" applyProtection="1">
      <alignment horizontal="right" vertical="center"/>
      <protection locked="0"/>
    </xf>
    <xf numFmtId="0" fontId="29" fillId="0" borderId="1" xfId="56" applyFont="1" applyFill="1" applyBorder="1" applyAlignment="1" applyProtection="1">
      <alignment horizontal="center" vertical="center"/>
      <protection locked="0"/>
    </xf>
    <xf numFmtId="177" fontId="30" fillId="0" borderId="1" xfId="56" applyNumberFormat="1" applyFont="1" applyFill="1" applyBorder="1" applyAlignment="1" applyProtection="1">
      <alignment horizontal="right"/>
      <protection locked="0"/>
    </xf>
    <xf numFmtId="0" fontId="14" fillId="0" borderId="0" xfId="56" applyFont="1" applyFill="1" applyBorder="1" applyAlignment="1" applyProtection="1">
      <alignment vertical="top" wrapText="1"/>
    </xf>
    <xf numFmtId="0" fontId="1" fillId="0" borderId="0" xfId="56" applyFont="1" applyFill="1" applyBorder="1" applyAlignment="1" applyProtection="1">
      <alignment wrapText="1"/>
    </xf>
    <xf numFmtId="0" fontId="19" fillId="0" borderId="0" xfId="56" applyFont="1" applyFill="1" applyBorder="1" applyAlignment="1" applyProtection="1">
      <alignment vertical="top" wrapText="1"/>
    </xf>
    <xf numFmtId="0" fontId="4" fillId="0" borderId="5" xfId="56" applyFont="1" applyFill="1" applyBorder="1" applyAlignment="1" applyProtection="1">
      <alignment horizontal="center" vertical="center" wrapText="1"/>
    </xf>
    <xf numFmtId="0" fontId="4" fillId="0" borderId="7" xfId="56" applyFont="1" applyFill="1" applyBorder="1" applyAlignment="1" applyProtection="1">
      <alignment horizontal="center" vertical="center" wrapText="1"/>
    </xf>
    <xf numFmtId="0" fontId="4" fillId="0" borderId="8" xfId="56" applyFont="1" applyFill="1" applyBorder="1" applyAlignment="1" applyProtection="1">
      <alignment horizontal="center" vertical="center" wrapText="1"/>
    </xf>
    <xf numFmtId="177" fontId="27" fillId="0" borderId="1" xfId="56" applyNumberFormat="1" applyFont="1" applyFill="1" applyBorder="1" applyAlignment="1" applyProtection="1">
      <alignment horizontal="right" vertical="top"/>
      <protection locked="0"/>
    </xf>
    <xf numFmtId="0" fontId="13" fillId="0" borderId="0" xfId="56" applyFont="1" applyFill="1" applyBorder="1" applyAlignment="1" applyProtection="1">
      <alignment horizontal="right" vertical="center" wrapText="1"/>
    </xf>
    <xf numFmtId="0" fontId="4" fillId="0" borderId="0" xfId="56" applyFont="1" applyFill="1" applyAlignment="1" applyProtection="1">
      <alignment horizontal="center" vertical="center" wrapText="1"/>
    </xf>
    <xf numFmtId="0" fontId="4" fillId="0" borderId="6" xfId="56" applyFont="1" applyFill="1" applyBorder="1" applyAlignment="1" applyProtection="1">
      <alignment horizontal="center" vertical="center" wrapText="1"/>
    </xf>
    <xf numFmtId="0" fontId="31" fillId="0" borderId="0" xfId="56" applyFont="1" applyFill="1" applyBorder="1" applyAlignment="1" applyProtection="1">
      <alignment vertical="top"/>
    </xf>
    <xf numFmtId="0" fontId="32" fillId="0" borderId="1" xfId="56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left" vertical="center" indent="1"/>
      <protection locked="0"/>
    </xf>
    <xf numFmtId="3" fontId="1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23" fillId="0" borderId="4" xfId="56" applyFont="1" applyFill="1" applyBorder="1" applyAlignment="1" applyProtection="1">
      <alignment horizontal="center" vertical="center"/>
      <protection locked="0"/>
    </xf>
    <xf numFmtId="0" fontId="23" fillId="0" borderId="5" xfId="56" applyFont="1" applyFill="1" applyBorder="1" applyAlignment="1" applyProtection="1">
      <alignment horizontal="center" vertical="center"/>
      <protection locked="0"/>
    </xf>
    <xf numFmtId="0" fontId="23" fillId="0" borderId="6" xfId="56" applyFont="1" applyFill="1" applyBorder="1" applyAlignment="1" applyProtection="1">
      <alignment horizontal="center" vertical="center"/>
      <protection locked="0"/>
    </xf>
    <xf numFmtId="0" fontId="23" fillId="0" borderId="1" xfId="56" applyFont="1" applyFill="1" applyBorder="1" applyAlignment="1" applyProtection="1">
      <alignment vertical="center"/>
      <protection locked="0"/>
    </xf>
    <xf numFmtId="177" fontId="7" fillId="0" borderId="1" xfId="56" applyNumberFormat="1" applyFont="1" applyFill="1" applyBorder="1" applyAlignment="1" applyProtection="1">
      <alignment horizontal="right" vertical="center"/>
      <protection locked="0"/>
    </xf>
    <xf numFmtId="177" fontId="33" fillId="0" borderId="1" xfId="56" applyNumberFormat="1" applyFont="1" applyFill="1" applyBorder="1" applyAlignment="1" applyProtection="1">
      <alignment horizontal="right" vertical="center"/>
      <protection locked="0"/>
    </xf>
    <xf numFmtId="0" fontId="34" fillId="0" borderId="0" xfId="6" applyFont="1" applyFill="1" applyBorder="1" applyAlignment="1" applyProtection="1">
      <alignment horizontal="center" vertical="center"/>
    </xf>
    <xf numFmtId="0" fontId="4" fillId="0" borderId="0" xfId="56" applyFont="1" applyFill="1" applyAlignment="1" applyProtection="1">
      <alignment horizontal="center" vertical="center"/>
    </xf>
    <xf numFmtId="49" fontId="1" fillId="0" borderId="0" xfId="56" applyNumberFormat="1" applyFont="1" applyFill="1" applyBorder="1" applyAlignment="1" applyProtection="1">
      <protection locked="0"/>
    </xf>
    <xf numFmtId="49" fontId="35" fillId="0" borderId="0" xfId="56" applyNumberFormat="1" applyFont="1" applyFill="1" applyBorder="1" applyAlignment="1" applyProtection="1"/>
    <xf numFmtId="0" fontId="35" fillId="0" borderId="0" xfId="56" applyFont="1" applyFill="1" applyBorder="1" applyAlignment="1" applyProtection="1">
      <alignment horizontal="right"/>
    </xf>
    <xf numFmtId="0" fontId="2" fillId="0" borderId="0" xfId="56" applyFont="1" applyFill="1" applyBorder="1" applyAlignment="1" applyProtection="1">
      <alignment horizontal="right"/>
    </xf>
    <xf numFmtId="0" fontId="4" fillId="0" borderId="3" xfId="56" applyFont="1" applyFill="1" applyBorder="1" applyAlignment="1" applyProtection="1">
      <alignment horizontal="left" vertical="center"/>
    </xf>
    <xf numFmtId="0" fontId="4" fillId="0" borderId="3" xfId="56" applyFont="1" applyFill="1" applyBorder="1" applyAlignment="1" applyProtection="1">
      <alignment vertical="center"/>
    </xf>
    <xf numFmtId="0" fontId="4" fillId="0" borderId="0" xfId="56" applyFont="1" applyFill="1" applyBorder="1" applyAlignment="1" applyProtection="1">
      <alignment horizontal="right"/>
    </xf>
    <xf numFmtId="0" fontId="4" fillId="0" borderId="0" xfId="56" applyFont="1" applyFill="1" applyBorder="1" applyAlignment="1" applyProtection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56" applyFont="1" applyFill="1" applyBorder="1" applyAlignment="1" applyProtection="1">
      <alignment horizontal="center" vertical="center"/>
      <protection locked="0"/>
    </xf>
    <xf numFmtId="0" fontId="4" fillId="0" borderId="8" xfId="56" applyFont="1" applyFill="1" applyBorder="1" applyAlignment="1" applyProtection="1">
      <alignment horizontal="center" vertical="center"/>
      <protection locked="0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49" fontId="2" fillId="0" borderId="1" xfId="56" applyNumberFormat="1" applyFont="1" applyFill="1" applyBorder="1" applyAlignment="1" applyProtection="1">
      <alignment horizontal="center" vertical="center"/>
      <protection locked="0"/>
    </xf>
    <xf numFmtId="0" fontId="2" fillId="0" borderId="1" xfId="56" applyFont="1" applyFill="1" applyBorder="1" applyAlignment="1" applyProtection="1">
      <alignment horizontal="center" vertical="center"/>
      <protection locked="0"/>
    </xf>
    <xf numFmtId="177" fontId="2" fillId="0" borderId="1" xfId="56" applyNumberFormat="1" applyFont="1" applyFill="1" applyBorder="1" applyAlignment="1" applyProtection="1">
      <alignment horizontal="center" vertical="center"/>
      <protection locked="0"/>
    </xf>
    <xf numFmtId="0" fontId="15" fillId="0" borderId="4" xfId="56" applyFont="1" applyFill="1" applyBorder="1" applyAlignment="1" applyProtection="1">
      <alignment horizontal="center" vertical="center"/>
      <protection locked="0"/>
    </xf>
    <xf numFmtId="0" fontId="15" fillId="0" borderId="5" xfId="56" applyFont="1" applyFill="1" applyBorder="1" applyAlignment="1" applyProtection="1">
      <alignment horizontal="center" vertical="center"/>
      <protection locked="0"/>
    </xf>
    <xf numFmtId="0" fontId="15" fillId="0" borderId="6" xfId="56" applyFont="1" applyFill="1" applyBorder="1" applyAlignment="1" applyProtection="1">
      <alignment horizontal="center" vertical="center"/>
      <protection locked="0"/>
    </xf>
    <xf numFmtId="177" fontId="26" fillId="0" borderId="1" xfId="56" applyNumberFormat="1" applyFont="1" applyFill="1" applyBorder="1" applyAlignment="1" applyProtection="1">
      <alignment horizontal="right" vertical="center"/>
      <protection locked="0"/>
    </xf>
    <xf numFmtId="177" fontId="26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36" fillId="0" borderId="0" xfId="56" applyFont="1" applyFill="1" applyBorder="1" applyAlignment="1" applyProtection="1">
      <alignment vertical="top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left" vertical="center" wrapText="1" indent="1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49" fontId="2" fillId="0" borderId="0" xfId="56" applyNumberFormat="1" applyFont="1" applyFill="1" applyBorder="1" applyAlignment="1" applyProtection="1"/>
    <xf numFmtId="49" fontId="37" fillId="0" borderId="2" xfId="62" applyNumberFormat="1" applyFont="1" applyBorder="1" applyProtection="1">
      <alignment horizontal="left" vertical="center" wrapText="1"/>
      <protection locked="0"/>
    </xf>
    <xf numFmtId="49" fontId="3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56" applyFont="1" applyFill="1" applyBorder="1" applyAlignment="1" applyProtection="1">
      <alignment horizontal="center" vertical="center" wrapText="1"/>
      <protection locked="0"/>
    </xf>
    <xf numFmtId="0" fontId="11" fillId="0" borderId="1" xfId="56" applyFont="1" applyFill="1" applyBorder="1" applyAlignment="1" applyProtection="1">
      <alignment horizontal="left" vertical="center"/>
      <protection locked="0"/>
    </xf>
    <xf numFmtId="0" fontId="4" fillId="0" borderId="4" xfId="56" applyFont="1" applyFill="1" applyBorder="1" applyAlignment="1" applyProtection="1">
      <alignment horizontal="center" vertical="center" wrapText="1"/>
      <protection locked="0"/>
    </xf>
    <xf numFmtId="0" fontId="4" fillId="0" borderId="5" xfId="56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horizontal="center" vertical="center" wrapText="1"/>
      <protection locked="0"/>
    </xf>
    <xf numFmtId="176" fontId="12" fillId="0" borderId="2" xfId="0" applyNumberFormat="1" applyFont="1" applyFill="1" applyBorder="1" applyAlignment="1" applyProtection="1">
      <alignment horizontal="right" vertical="center"/>
      <protection locked="0"/>
    </xf>
    <xf numFmtId="176" fontId="27" fillId="0" borderId="2" xfId="0" applyNumberFormat="1" applyFont="1" applyFill="1" applyBorder="1" applyAlignment="1" applyProtection="1">
      <alignment horizontal="right" vertical="center"/>
      <protection locked="0"/>
    </xf>
    <xf numFmtId="49" fontId="14" fillId="0" borderId="2" xfId="62" applyNumberFormat="1" applyFont="1" applyBorder="1" applyProtection="1">
      <alignment horizontal="left" vertical="center" wrapText="1"/>
      <protection locked="0"/>
    </xf>
    <xf numFmtId="0" fontId="1" fillId="0" borderId="0" xfId="56" applyFont="1" applyFill="1" applyBorder="1" applyAlignment="1" applyProtection="1">
      <alignment wrapText="1"/>
      <protection locked="0"/>
    </xf>
    <xf numFmtId="49" fontId="1" fillId="0" borderId="0" xfId="56" applyNumberFormat="1" applyFont="1" applyFill="1" applyBorder="1" applyAlignment="1" applyProtection="1"/>
    <xf numFmtId="49" fontId="19" fillId="0" borderId="0" xfId="56" applyNumberFormat="1" applyFont="1" applyFill="1" applyBorder="1" applyAlignment="1" applyProtection="1"/>
    <xf numFmtId="49" fontId="4" fillId="0" borderId="9" xfId="5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6" applyNumberFormat="1" applyFont="1" applyFill="1" applyBorder="1" applyAlignment="1" applyProtection="1">
      <alignment horizontal="center" vertical="center" shrinkToFit="1"/>
      <protection locked="0"/>
    </xf>
    <xf numFmtId="49" fontId="37" fillId="0" borderId="2" xfId="62" applyNumberFormat="1" applyFont="1" applyBorder="1" applyAlignment="1" applyProtection="1">
      <alignment horizontal="left" vertical="center" wrapText="1" indent="1"/>
      <protection locked="0"/>
    </xf>
    <xf numFmtId="0" fontId="15" fillId="0" borderId="1" xfId="56" applyFont="1" applyFill="1" applyBorder="1" applyAlignment="1" applyProtection="1">
      <alignment horizontal="center" vertical="center"/>
      <protection locked="0"/>
    </xf>
    <xf numFmtId="0" fontId="2" fillId="0" borderId="0" xfId="56" applyFont="1" applyFill="1" applyBorder="1" applyAlignment="1" applyProtection="1">
      <alignment horizontal="right" vertical="center" wrapText="1"/>
    </xf>
    <xf numFmtId="0" fontId="4" fillId="0" borderId="3" xfId="56" applyFont="1" applyFill="1" applyBorder="1" applyAlignment="1" applyProtection="1">
      <alignment horizontal="center" vertical="center" wrapText="1"/>
    </xf>
    <xf numFmtId="0" fontId="38" fillId="0" borderId="0" xfId="56" applyFont="1" applyFill="1" applyBorder="1" applyAlignment="1" applyProtection="1">
      <alignment horizontal="center"/>
    </xf>
    <xf numFmtId="0" fontId="38" fillId="0" borderId="0" xfId="56" applyFont="1" applyFill="1" applyBorder="1" applyAlignment="1" applyProtection="1">
      <alignment horizontal="center" wrapText="1"/>
    </xf>
    <xf numFmtId="0" fontId="38" fillId="0" borderId="0" xfId="56" applyFont="1" applyFill="1" applyBorder="1" applyAlignment="1" applyProtection="1">
      <alignment wrapText="1"/>
    </xf>
    <xf numFmtId="0" fontId="38" fillId="0" borderId="0" xfId="56" applyFont="1" applyFill="1" applyBorder="1" applyAlignment="1" applyProtection="1"/>
    <xf numFmtId="0" fontId="1" fillId="0" borderId="0" xfId="56" applyFont="1" applyFill="1" applyBorder="1" applyAlignment="1" applyProtection="1">
      <alignment horizontal="center" wrapText="1"/>
    </xf>
    <xf numFmtId="0" fontId="1" fillId="0" borderId="0" xfId="56" applyFont="1" applyFill="1" applyBorder="1" applyAlignment="1" applyProtection="1">
      <alignment horizontal="right" wrapText="1"/>
    </xf>
    <xf numFmtId="0" fontId="39" fillId="0" borderId="0" xfId="56" applyFont="1" applyFill="1" applyBorder="1" applyAlignment="1" applyProtection="1">
      <alignment horizontal="center" vertical="center" wrapText="1"/>
    </xf>
    <xf numFmtId="0" fontId="40" fillId="0" borderId="0" xfId="56" applyFont="1" applyFill="1" applyBorder="1" applyAlignment="1" applyProtection="1">
      <alignment horizontal="center" vertical="center" wrapText="1"/>
    </xf>
    <xf numFmtId="0" fontId="13" fillId="0" borderId="0" xfId="56" applyFont="1" applyFill="1" applyBorder="1" applyAlignment="1" applyProtection="1">
      <alignment horizontal="left" vertical="center"/>
      <protection locked="0"/>
    </xf>
    <xf numFmtId="0" fontId="41" fillId="0" borderId="3" xfId="50" applyFont="1" applyFill="1" applyBorder="1" applyAlignment="1" applyProtection="1">
      <alignment horizontal="center" vertical="center"/>
    </xf>
    <xf numFmtId="0" fontId="19" fillId="0" borderId="10" xfId="56" applyFont="1" applyFill="1" applyBorder="1" applyAlignment="1" applyProtection="1">
      <alignment horizontal="center" vertical="center" wrapText="1"/>
    </xf>
    <xf numFmtId="0" fontId="4" fillId="0" borderId="10" xfId="56" applyFont="1" applyFill="1" applyBorder="1" applyAlignment="1" applyProtection="1">
      <alignment horizontal="center" vertical="center"/>
    </xf>
    <xf numFmtId="0" fontId="4" fillId="0" borderId="11" xfId="56" applyFont="1" applyFill="1" applyBorder="1" applyAlignment="1" applyProtection="1">
      <alignment horizontal="center" vertical="center"/>
    </xf>
    <xf numFmtId="0" fontId="4" fillId="0" borderId="12" xfId="56" applyFont="1" applyFill="1" applyBorder="1" applyAlignment="1" applyProtection="1">
      <alignment horizontal="center" vertical="center"/>
    </xf>
    <xf numFmtId="0" fontId="4" fillId="0" borderId="13" xfId="56" applyFont="1" applyFill="1" applyBorder="1" applyAlignment="1" applyProtection="1">
      <alignment horizontal="center" vertical="center"/>
    </xf>
    <xf numFmtId="0" fontId="4" fillId="0" borderId="14" xfId="56" applyFont="1" applyFill="1" applyBorder="1" applyAlignment="1" applyProtection="1">
      <alignment horizontal="center" vertical="center" wrapText="1"/>
    </xf>
    <xf numFmtId="0" fontId="4" fillId="0" borderId="14" xfId="56" applyFont="1" applyFill="1" applyBorder="1" applyAlignment="1" applyProtection="1">
      <alignment horizontal="center" vertical="center"/>
    </xf>
    <xf numFmtId="0" fontId="4" fillId="0" borderId="2" xfId="56" applyFont="1" applyFill="1" applyBorder="1" applyAlignment="1" applyProtection="1">
      <alignment horizontal="center" vertical="center"/>
    </xf>
    <xf numFmtId="0" fontId="14" fillId="0" borderId="2" xfId="56" applyFont="1" applyFill="1" applyBorder="1" applyAlignment="1" applyProtection="1">
      <alignment horizontal="center" vertical="center" wrapText="1"/>
    </xf>
    <xf numFmtId="0" fontId="14" fillId="0" borderId="11" xfId="56" applyFont="1" applyFill="1" applyBorder="1" applyAlignment="1" applyProtection="1">
      <alignment horizontal="center" vertical="center" wrapText="1"/>
    </xf>
    <xf numFmtId="4" fontId="13" fillId="0" borderId="0" xfId="56" applyNumberFormat="1" applyFont="1" applyFill="1" applyBorder="1" applyAlignment="1" applyProtection="1">
      <alignment horizontal="right" vertical="center"/>
    </xf>
    <xf numFmtId="4" fontId="14" fillId="0" borderId="0" xfId="56" applyNumberFormat="1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>
      <alignment vertical="top"/>
    </xf>
    <xf numFmtId="49" fontId="13" fillId="0" borderId="1" xfId="56" applyNumberFormat="1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0" fontId="13" fillId="0" borderId="2" xfId="0" applyFont="1" applyFill="1" applyBorder="1" applyAlignment="1">
      <alignment horizontal="left" vertical="center" wrapText="1" indent="2"/>
    </xf>
    <xf numFmtId="177" fontId="30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56" applyFont="1" applyFill="1" applyBorder="1" applyAlignment="1" applyProtection="1">
      <alignment vertical="center"/>
    </xf>
    <xf numFmtId="0" fontId="29" fillId="0" borderId="0" xfId="56" applyFont="1" applyFill="1" applyBorder="1" applyAlignment="1" applyProtection="1">
      <alignment horizontal="center" vertical="center"/>
    </xf>
    <xf numFmtId="0" fontId="23" fillId="0" borderId="1" xfId="56" applyFont="1" applyFill="1" applyBorder="1" applyAlignment="1" applyProtection="1">
      <alignment horizontal="left" vertical="center"/>
      <protection locked="0"/>
    </xf>
    <xf numFmtId="0" fontId="2" fillId="0" borderId="1" xfId="56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/>
    <xf numFmtId="0" fontId="15" fillId="0" borderId="1" xfId="56" applyFont="1" applyFill="1" applyBorder="1" applyAlignment="1" applyProtection="1">
      <alignment vertical="center"/>
      <protection locked="0"/>
    </xf>
    <xf numFmtId="0" fontId="1" fillId="0" borderId="1" xfId="56" applyFont="1" applyFill="1" applyBorder="1" applyAlignment="1" applyProtection="1">
      <alignment vertical="center"/>
      <protection locked="0"/>
    </xf>
    <xf numFmtId="0" fontId="23" fillId="0" borderId="1" xfId="56" applyFont="1" applyFill="1" applyBorder="1" applyAlignment="1" applyProtection="1">
      <alignment horizontal="center" vertical="center"/>
      <protection locked="0"/>
    </xf>
    <xf numFmtId="0" fontId="4" fillId="0" borderId="15" xfId="56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vertical="center" wrapText="1"/>
      <protection locked="0"/>
    </xf>
    <xf numFmtId="0" fontId="4" fillId="0" borderId="1" xfId="56" applyFont="1" applyFill="1" applyBorder="1" applyAlignment="1" applyProtection="1">
      <alignment horizontal="center" vertical="center" wrapText="1"/>
    </xf>
    <xf numFmtId="49" fontId="3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37" fillId="0" borderId="2" xfId="0" applyNumberFormat="1" applyFont="1" applyFill="1" applyBorder="1" applyAlignment="1" applyProtection="1">
      <alignment horizontal="left" vertical="center" wrapText="1" indent="2"/>
      <protection locked="0"/>
    </xf>
    <xf numFmtId="0" fontId="2" fillId="0" borderId="1" xfId="56" applyFont="1" applyFill="1" applyBorder="1" applyAlignment="1" applyProtection="1">
      <alignment vertical="center" wrapText="1"/>
      <protection locked="0"/>
    </xf>
    <xf numFmtId="177" fontId="7" fillId="0" borderId="1" xfId="56" applyNumberFormat="1" applyFont="1" applyFill="1" applyBorder="1" applyAlignment="1" applyProtection="1">
      <alignment horizontal="right" vertical="center" wrapText="1"/>
      <protection locked="0"/>
    </xf>
    <xf numFmtId="177" fontId="33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left" vertical="center" wrapText="1" indent="1"/>
      <protection locked="0"/>
    </xf>
    <xf numFmtId="177" fontId="33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42" fillId="0" borderId="0" xfId="56" applyFont="1" applyFill="1" applyBorder="1" applyAlignment="1" applyProtection="1">
      <alignment vertical="top"/>
    </xf>
    <xf numFmtId="0" fontId="13" fillId="0" borderId="0" xfId="56" applyFont="1" applyFill="1" applyBorder="1" applyAlignment="1" applyProtection="1">
      <alignment horizontal="right"/>
    </xf>
    <xf numFmtId="0" fontId="24" fillId="0" borderId="0" xfId="56" applyFont="1" applyFill="1" applyBorder="1" applyAlignment="1" applyProtection="1">
      <alignment horizontal="center" vertical="top"/>
    </xf>
    <xf numFmtId="0" fontId="2" fillId="0" borderId="1" xfId="56" applyFont="1" applyFill="1" applyBorder="1" applyAlignment="1" applyProtection="1">
      <alignment horizontal="left" vertical="center" indent="1"/>
      <protection locked="0"/>
    </xf>
    <xf numFmtId="0" fontId="1" fillId="0" borderId="1" xfId="56" applyFont="1" applyFill="1" applyBorder="1" applyAlignment="1" applyProtection="1">
      <alignment horizontal="left" vertical="center" indent="1"/>
      <protection locked="0"/>
    </xf>
    <xf numFmtId="0" fontId="43" fillId="0" borderId="2" xfId="0" applyFont="1" applyBorder="1" applyAlignment="1">
      <alignment horizontal="left" vertical="center"/>
    </xf>
    <xf numFmtId="0" fontId="44" fillId="0" borderId="0" xfId="0" applyFont="1" applyProtection="1">
      <protection locked="0"/>
    </xf>
    <xf numFmtId="0" fontId="0" fillId="0" borderId="0" xfId="0" applyProtection="1">
      <protection locked="0"/>
    </xf>
    <xf numFmtId="0" fontId="45" fillId="0" borderId="0" xfId="0" applyFont="1" applyFill="1" applyAlignment="1" applyProtection="1">
      <alignment horizontal="center" vertical="center"/>
    </xf>
    <xf numFmtId="0" fontId="46" fillId="0" borderId="0" xfId="0" applyFont="1" applyFill="1" applyAlignment="1" applyProtection="1">
      <alignment horizontal="left" vertical="center"/>
    </xf>
    <xf numFmtId="0" fontId="47" fillId="0" borderId="0" xfId="6" applyFont="1" applyFill="1" applyAlignment="1" applyProtection="1">
      <alignment horizontal="left" vertical="center" indent="3"/>
    </xf>
    <xf numFmtId="0" fontId="0" fillId="0" borderId="0" xfId="0" applyFill="1"/>
    <xf numFmtId="0" fontId="48" fillId="0" borderId="0" xfId="0" applyFont="1" applyFill="1" applyAlignment="1">
      <alignment horizontal="center" vertical="center"/>
    </xf>
    <xf numFmtId="49" fontId="37" fillId="0" borderId="2" xfId="0" applyNumberFormat="1" applyFont="1" applyFill="1" applyBorder="1" applyAlignment="1" applyProtection="1" quotePrefix="1">
      <alignment horizontal="left" vertical="center" wrapText="1"/>
      <protection locked="0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6" xfId="50"/>
    <cellStyle name="常规 3 2" xfId="51"/>
    <cellStyle name="Normal 2" xfId="52"/>
    <cellStyle name="常规 3 3" xfId="53"/>
    <cellStyle name="Normal 3" xfId="54"/>
    <cellStyle name="常规 2 2" xfId="55"/>
    <cellStyle name="Normal" xfId="56"/>
    <cellStyle name="常规 11" xfId="57"/>
    <cellStyle name="常规 2" xfId="58"/>
    <cellStyle name="常规 3" xfId="59"/>
    <cellStyle name="常规 4" xfId="60"/>
    <cellStyle name="常规 5" xfId="61"/>
    <cellStyle name="TextStyle" xfId="6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4"/>
  <sheetViews>
    <sheetView showGridLines="0" view="pageBreakPreview" zoomScaleNormal="100" workbookViewId="0">
      <selection activeCell="A4" sqref="A4"/>
    </sheetView>
  </sheetViews>
  <sheetFormatPr defaultColWidth="0" defaultRowHeight="13.2" zeroHeight="1" outlineLevelRow="3"/>
  <cols>
    <col min="1" max="1" width="129" customWidth="1"/>
    <col min="2" max="16384" width="9.13888888888889" hidden="1"/>
  </cols>
  <sheetData>
    <row r="1" ht="129.95" customHeight="1" spans="1:1">
      <c r="A1" s="245"/>
    </row>
    <row r="2" ht="57" customHeight="1" spans="1:1">
      <c r="A2" s="246" t="s">
        <v>0</v>
      </c>
    </row>
    <row r="3" ht="57" customHeight="1" spans="1:1">
      <c r="A3" s="246" t="s">
        <v>1</v>
      </c>
    </row>
    <row r="4" ht="169.5" customHeight="1" spans="1:1">
      <c r="A4" s="245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13"/>
  <sheetViews>
    <sheetView showZeros="0" view="pageBreakPreview" zoomScaleNormal="85" workbookViewId="0">
      <pane xSplit="3" ySplit="7" topLeftCell="D8" activePane="bottomRight" state="frozen"/>
      <selection/>
      <selection pane="topRight"/>
      <selection pane="bottomLeft"/>
      <selection pane="bottomRight" activeCell="N10" sqref="N10"/>
    </sheetView>
  </sheetViews>
  <sheetFormatPr defaultColWidth="9.13888888888889" defaultRowHeight="14.25" customHeight="1"/>
  <cols>
    <col min="1" max="8" width="15.712962962963" style="37" customWidth="1"/>
    <col min="9" max="27" width="12.712962962963" style="37" customWidth="1"/>
    <col min="28" max="16384" width="9.13888888888889" style="37"/>
  </cols>
  <sheetData>
    <row r="1" s="72" customFormat="1" ht="13.5" customHeight="1" spans="5:27">
      <c r="E1" s="166"/>
      <c r="F1" s="166"/>
      <c r="G1" s="166"/>
      <c r="H1" s="166"/>
      <c r="I1" s="70"/>
      <c r="J1" s="70"/>
      <c r="K1" s="70"/>
      <c r="L1" s="70"/>
      <c r="M1" s="70"/>
      <c r="N1" s="70"/>
      <c r="O1" s="70"/>
      <c r="P1" s="70"/>
      <c r="Q1" s="70"/>
      <c r="AA1" s="71"/>
    </row>
    <row r="2" s="72" customFormat="1" ht="51.95" customHeight="1" spans="1:27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</row>
    <row r="3" s="94" customFormat="1" ht="24" customHeight="1" spans="1:27">
      <c r="A3" s="100" t="str">
        <f>"部门名称："&amp;封面!$A$2</f>
        <v>部门名称：巍山县统计局</v>
      </c>
      <c r="B3" s="100"/>
      <c r="C3" s="100"/>
      <c r="D3" s="100"/>
      <c r="E3" s="100"/>
      <c r="F3" s="100"/>
      <c r="G3" s="100"/>
      <c r="H3" s="100"/>
      <c r="I3" s="101"/>
      <c r="J3" s="101"/>
      <c r="K3" s="101"/>
      <c r="L3" s="101"/>
      <c r="M3" s="101"/>
      <c r="N3" s="101"/>
      <c r="O3" s="101"/>
      <c r="P3" s="101"/>
      <c r="Q3" s="101"/>
      <c r="Z3" s="95" t="s">
        <v>21</v>
      </c>
      <c r="AA3" s="95"/>
    </row>
    <row r="4" ht="24" customHeight="1" spans="1:27">
      <c r="A4" s="63" t="s">
        <v>302</v>
      </c>
      <c r="B4" s="63" t="s">
        <v>218</v>
      </c>
      <c r="C4" s="63" t="s">
        <v>219</v>
      </c>
      <c r="D4" s="63" t="s">
        <v>303</v>
      </c>
      <c r="E4" s="63" t="s">
        <v>220</v>
      </c>
      <c r="F4" s="63" t="s">
        <v>221</v>
      </c>
      <c r="G4" s="63" t="s">
        <v>304</v>
      </c>
      <c r="H4" s="63" t="s">
        <v>305</v>
      </c>
      <c r="I4" s="63" t="s">
        <v>79</v>
      </c>
      <c r="J4" s="171" t="s">
        <v>80</v>
      </c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3"/>
      <c r="V4" s="103" t="s">
        <v>67</v>
      </c>
      <c r="W4" s="114"/>
      <c r="X4" s="114"/>
      <c r="Y4" s="114"/>
      <c r="Z4" s="114"/>
      <c r="AA4" s="120"/>
    </row>
    <row r="5" ht="24" customHeight="1" spans="1:27">
      <c r="A5" s="63"/>
      <c r="B5" s="63"/>
      <c r="C5" s="63"/>
      <c r="D5" s="63"/>
      <c r="E5" s="63"/>
      <c r="F5" s="63"/>
      <c r="G5" s="63"/>
      <c r="H5" s="63"/>
      <c r="I5" s="63"/>
      <c r="J5" s="102" t="s">
        <v>81</v>
      </c>
      <c r="K5" s="171" t="s">
        <v>82</v>
      </c>
      <c r="L5" s="173"/>
      <c r="M5" s="102" t="s">
        <v>83</v>
      </c>
      <c r="N5" s="102" t="s">
        <v>84</v>
      </c>
      <c r="O5" s="102" t="s">
        <v>85</v>
      </c>
      <c r="P5" s="171" t="s">
        <v>86</v>
      </c>
      <c r="Q5" s="172"/>
      <c r="R5" s="172"/>
      <c r="S5" s="172"/>
      <c r="T5" s="172"/>
      <c r="U5" s="173"/>
      <c r="V5" s="102" t="s">
        <v>81</v>
      </c>
      <c r="W5" s="102" t="s">
        <v>82</v>
      </c>
      <c r="X5" s="102" t="s">
        <v>83</v>
      </c>
      <c r="Y5" s="102" t="s">
        <v>84</v>
      </c>
      <c r="Z5" s="102" t="s">
        <v>85</v>
      </c>
      <c r="AA5" s="102" t="s">
        <v>86</v>
      </c>
    </row>
    <row r="6" ht="32.25" customHeight="1" spans="1:27">
      <c r="A6" s="63"/>
      <c r="B6" s="63"/>
      <c r="C6" s="63"/>
      <c r="D6" s="63"/>
      <c r="E6" s="63"/>
      <c r="F6" s="63"/>
      <c r="G6" s="63"/>
      <c r="H6" s="63"/>
      <c r="I6" s="63"/>
      <c r="J6" s="105"/>
      <c r="K6" s="63" t="s">
        <v>224</v>
      </c>
      <c r="L6" s="63" t="s">
        <v>306</v>
      </c>
      <c r="M6" s="105"/>
      <c r="N6" s="105"/>
      <c r="O6" s="105"/>
      <c r="P6" s="102" t="s">
        <v>81</v>
      </c>
      <c r="Q6" s="102" t="s">
        <v>87</v>
      </c>
      <c r="R6" s="102" t="s">
        <v>88</v>
      </c>
      <c r="S6" s="102" t="s">
        <v>89</v>
      </c>
      <c r="T6" s="102" t="s">
        <v>90</v>
      </c>
      <c r="U6" s="102" t="s">
        <v>91</v>
      </c>
      <c r="V6" s="105"/>
      <c r="W6" s="105"/>
      <c r="X6" s="105"/>
      <c r="Y6" s="105"/>
      <c r="Z6" s="105"/>
      <c r="AA6" s="105"/>
    </row>
    <row r="7" ht="24" customHeight="1" spans="1:27">
      <c r="A7" s="10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  <c r="I7" s="106" t="s">
        <v>307</v>
      </c>
      <c r="J7" s="106" t="s">
        <v>308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 t="s">
        <v>309</v>
      </c>
      <c r="Q7" s="106">
        <v>17</v>
      </c>
      <c r="R7" s="106">
        <v>18</v>
      </c>
      <c r="S7" s="106">
        <v>19</v>
      </c>
      <c r="T7" s="106">
        <v>20</v>
      </c>
      <c r="U7" s="106">
        <v>21</v>
      </c>
      <c r="V7" s="106" t="s">
        <v>310</v>
      </c>
      <c r="W7" s="106">
        <v>23</v>
      </c>
      <c r="X7" s="106">
        <v>24</v>
      </c>
      <c r="Y7" s="106">
        <v>25</v>
      </c>
      <c r="Z7" s="106">
        <v>26</v>
      </c>
      <c r="AA7" s="106">
        <v>27</v>
      </c>
    </row>
    <row r="8" ht="24" customHeight="1" spans="1:27">
      <c r="A8" s="167" t="s">
        <v>311</v>
      </c>
      <c r="B8" s="167" t="s">
        <v>312</v>
      </c>
      <c r="C8" s="167" t="s">
        <v>313</v>
      </c>
      <c r="D8" s="247" t="s">
        <v>97</v>
      </c>
      <c r="E8" s="167" t="s">
        <v>129</v>
      </c>
      <c r="F8" s="167" t="s">
        <v>130</v>
      </c>
      <c r="G8" s="167" t="s">
        <v>288</v>
      </c>
      <c r="H8" s="167" t="s">
        <v>289</v>
      </c>
      <c r="I8" s="174">
        <v>239800</v>
      </c>
      <c r="J8" s="174">
        <v>239800</v>
      </c>
      <c r="K8" s="174">
        <v>239800</v>
      </c>
      <c r="L8" s="174">
        <v>239800</v>
      </c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</row>
    <row r="9" ht="24" customHeight="1" spans="1:27">
      <c r="A9" s="167" t="s">
        <v>311</v>
      </c>
      <c r="B9" s="167" t="s">
        <v>314</v>
      </c>
      <c r="C9" s="167" t="s">
        <v>315</v>
      </c>
      <c r="D9" s="247" t="s">
        <v>97</v>
      </c>
      <c r="E9" s="167" t="s">
        <v>125</v>
      </c>
      <c r="F9" s="167" t="s">
        <v>126</v>
      </c>
      <c r="G9" s="167" t="s">
        <v>288</v>
      </c>
      <c r="H9" s="167" t="s">
        <v>289</v>
      </c>
      <c r="I9" s="174">
        <v>10000</v>
      </c>
      <c r="J9" s="174">
        <v>10000</v>
      </c>
      <c r="K9" s="174">
        <v>10000</v>
      </c>
      <c r="L9" s="174">
        <v>10000</v>
      </c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6"/>
      <c r="AA9" s="176"/>
    </row>
    <row r="10" ht="24" customHeight="1" spans="1:27">
      <c r="A10" s="167" t="s">
        <v>311</v>
      </c>
      <c r="B10" s="167" t="s">
        <v>316</v>
      </c>
      <c r="C10" s="167" t="s">
        <v>317</v>
      </c>
      <c r="D10" s="247" t="s">
        <v>97</v>
      </c>
      <c r="E10" s="167" t="s">
        <v>129</v>
      </c>
      <c r="F10" s="167" t="s">
        <v>130</v>
      </c>
      <c r="G10" s="167" t="s">
        <v>288</v>
      </c>
      <c r="H10" s="167" t="s">
        <v>289</v>
      </c>
      <c r="I10" s="174">
        <v>12000</v>
      </c>
      <c r="J10" s="174">
        <v>12000</v>
      </c>
      <c r="K10" s="174">
        <v>12000</v>
      </c>
      <c r="L10" s="174">
        <v>12000</v>
      </c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6"/>
      <c r="AA10" s="176"/>
    </row>
    <row r="11" ht="24" customHeight="1" spans="1:27">
      <c r="A11" s="167" t="s">
        <v>311</v>
      </c>
      <c r="B11" s="167" t="s">
        <v>318</v>
      </c>
      <c r="C11" s="167" t="s">
        <v>319</v>
      </c>
      <c r="D11" s="247" t="s">
        <v>97</v>
      </c>
      <c r="E11" s="167" t="s">
        <v>129</v>
      </c>
      <c r="F11" s="167" t="s">
        <v>130</v>
      </c>
      <c r="G11" s="167" t="s">
        <v>288</v>
      </c>
      <c r="H11" s="167" t="s">
        <v>289</v>
      </c>
      <c r="I11" s="174">
        <v>30000</v>
      </c>
      <c r="J11" s="174">
        <v>30000</v>
      </c>
      <c r="K11" s="174">
        <v>30000</v>
      </c>
      <c r="L11" s="174">
        <v>30000</v>
      </c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6"/>
      <c r="AA11" s="176"/>
    </row>
    <row r="12" ht="24" customHeight="1" spans="1:27">
      <c r="A12" s="167" t="s">
        <v>311</v>
      </c>
      <c r="B12" s="167" t="s">
        <v>320</v>
      </c>
      <c r="C12" s="167" t="s">
        <v>321</v>
      </c>
      <c r="D12" s="247" t="s">
        <v>97</v>
      </c>
      <c r="E12" s="167" t="s">
        <v>127</v>
      </c>
      <c r="F12" s="167" t="s">
        <v>128</v>
      </c>
      <c r="G12" s="167" t="s">
        <v>288</v>
      </c>
      <c r="H12" s="167" t="s">
        <v>289</v>
      </c>
      <c r="I12" s="174">
        <v>50000</v>
      </c>
      <c r="J12" s="174">
        <v>50000</v>
      </c>
      <c r="K12" s="174">
        <v>50000</v>
      </c>
      <c r="L12" s="174">
        <v>50000</v>
      </c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6"/>
      <c r="AA12" s="176"/>
    </row>
    <row r="13" ht="18.75" customHeight="1" spans="1:27">
      <c r="A13" s="169" t="s">
        <v>153</v>
      </c>
      <c r="B13" s="169"/>
      <c r="C13" s="170"/>
      <c r="D13" s="170"/>
      <c r="E13" s="170"/>
      <c r="F13" s="170"/>
      <c r="G13" s="170"/>
      <c r="H13" s="170"/>
      <c r="I13" s="175">
        <v>341800</v>
      </c>
      <c r="J13" s="175">
        <v>341800</v>
      </c>
      <c r="K13" s="175">
        <v>341800</v>
      </c>
      <c r="L13" s="175">
        <v>341800</v>
      </c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</row>
  </sheetData>
  <sheetProtection formatCells="0" formatColumns="0" formatRows="0" insertRows="0" insertColumn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13:H1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30"/>
  <sheetViews>
    <sheetView showZeros="0" view="pageBreakPreview" zoomScaleNormal="70" workbookViewId="0">
      <pane xSplit="1" ySplit="5" topLeftCell="B6" activePane="bottomRight" state="frozen"/>
      <selection/>
      <selection pane="topRight"/>
      <selection pane="bottomLeft"/>
      <selection pane="bottomRight" activeCell="E40" sqref="E40"/>
    </sheetView>
  </sheetViews>
  <sheetFormatPr defaultColWidth="9.13888888888889" defaultRowHeight="12"/>
  <cols>
    <col min="1" max="1" width="34.287037037037" style="36" customWidth="1"/>
    <col min="2" max="6" width="19.8518518518519" style="36" customWidth="1"/>
    <col min="7" max="7" width="19.8518518518519" style="58" customWidth="1"/>
    <col min="8" max="8" width="19.8518518518519" style="36" customWidth="1"/>
    <col min="9" max="10" width="19.8518518518519" style="58" customWidth="1"/>
    <col min="11" max="11" width="19.8518518518519" style="36" customWidth="1"/>
    <col min="12" max="16384" width="9.13888888888889" style="58"/>
  </cols>
  <sheetData>
    <row r="1" s="56" customFormat="1" customHeight="1" spans="1:11">
      <c r="A1" s="59"/>
      <c r="B1" s="59"/>
      <c r="C1" s="59"/>
      <c r="D1" s="59"/>
      <c r="E1" s="59"/>
      <c r="F1" s="59"/>
      <c r="H1" s="59"/>
      <c r="K1" s="69"/>
    </row>
    <row r="2" s="158" customFormat="1" ht="36" customHeight="1" spans="1:11">
      <c r="A2" s="60" t="s">
        <v>11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="57" customFormat="1" ht="24" customHeight="1" spans="1:11">
      <c r="A3" s="61" t="str">
        <f>"部门名称："&amp;封面!$A$2</f>
        <v>部门名称：巍山县统计局</v>
      </c>
      <c r="B3" s="61"/>
      <c r="C3" s="62"/>
      <c r="D3" s="62"/>
      <c r="E3" s="62"/>
      <c r="F3" s="62"/>
      <c r="H3" s="62"/>
      <c r="K3" s="62"/>
    </row>
    <row r="4" ht="44.25" customHeight="1" spans="1:11">
      <c r="A4" s="63" t="s">
        <v>322</v>
      </c>
      <c r="B4" s="63" t="s">
        <v>218</v>
      </c>
      <c r="C4" s="63" t="s">
        <v>323</v>
      </c>
      <c r="D4" s="63" t="s">
        <v>324</v>
      </c>
      <c r="E4" s="63" t="s">
        <v>325</v>
      </c>
      <c r="F4" s="63" t="s">
        <v>326</v>
      </c>
      <c r="G4" s="64" t="s">
        <v>327</v>
      </c>
      <c r="H4" s="63" t="s">
        <v>328</v>
      </c>
      <c r="I4" s="64" t="s">
        <v>329</v>
      </c>
      <c r="J4" s="64" t="s">
        <v>330</v>
      </c>
      <c r="K4" s="63" t="s">
        <v>331</v>
      </c>
    </row>
    <row r="5" ht="14.25" customHeight="1" spans="1:11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  <c r="K5" s="63">
        <v>11</v>
      </c>
    </row>
    <row r="6" ht="30" customHeight="1" spans="1:11">
      <c r="A6" s="159" t="s">
        <v>97</v>
      </c>
      <c r="B6" s="160"/>
      <c r="C6" s="160"/>
      <c r="D6" s="160"/>
      <c r="E6" s="160"/>
      <c r="F6" s="161"/>
      <c r="G6" s="162"/>
      <c r="H6" s="161"/>
      <c r="I6" s="162"/>
      <c r="J6" s="162"/>
      <c r="K6" s="161"/>
    </row>
    <row r="7" ht="30" customHeight="1" spans="1:11">
      <c r="A7" s="163" t="s">
        <v>97</v>
      </c>
      <c r="B7" s="164"/>
      <c r="C7" s="164"/>
      <c r="D7" s="164"/>
      <c r="E7" s="164"/>
      <c r="F7" s="123"/>
      <c r="G7" s="165"/>
      <c r="H7" s="123"/>
      <c r="I7" s="165"/>
      <c r="J7" s="164"/>
      <c r="K7" s="123"/>
    </row>
    <row r="8" ht="30" customHeight="1" spans="1:11">
      <c r="A8" s="123" t="s">
        <v>319</v>
      </c>
      <c r="B8" s="164" t="s">
        <v>318</v>
      </c>
      <c r="C8" s="164" t="s">
        <v>332</v>
      </c>
      <c r="D8" s="164" t="s">
        <v>333</v>
      </c>
      <c r="E8" s="164" t="s">
        <v>334</v>
      </c>
      <c r="F8" s="123" t="s">
        <v>335</v>
      </c>
      <c r="G8" s="165" t="s">
        <v>336</v>
      </c>
      <c r="H8" s="123" t="s">
        <v>337</v>
      </c>
      <c r="I8" s="165" t="s">
        <v>338</v>
      </c>
      <c r="J8" s="164" t="s">
        <v>339</v>
      </c>
      <c r="K8" s="123" t="s">
        <v>337</v>
      </c>
    </row>
    <row r="9" ht="30" customHeight="1" spans="1:11">
      <c r="A9" s="123" t="s">
        <v>319</v>
      </c>
      <c r="B9" s="164" t="s">
        <v>318</v>
      </c>
      <c r="C9" s="164" t="s">
        <v>332</v>
      </c>
      <c r="D9" s="164" t="s">
        <v>333</v>
      </c>
      <c r="E9" s="164" t="s">
        <v>334</v>
      </c>
      <c r="F9" s="123" t="s">
        <v>340</v>
      </c>
      <c r="G9" s="165" t="s">
        <v>341</v>
      </c>
      <c r="H9" s="123" t="s">
        <v>342</v>
      </c>
      <c r="I9" s="165" t="s">
        <v>343</v>
      </c>
      <c r="J9" s="164" t="s">
        <v>339</v>
      </c>
      <c r="K9" s="123" t="s">
        <v>342</v>
      </c>
    </row>
    <row r="10" ht="30" customHeight="1" spans="1:11">
      <c r="A10" s="123" t="s">
        <v>319</v>
      </c>
      <c r="B10" s="164" t="s">
        <v>318</v>
      </c>
      <c r="C10" s="164" t="s">
        <v>332</v>
      </c>
      <c r="D10" s="164" t="s">
        <v>344</v>
      </c>
      <c r="E10" s="164" t="s">
        <v>345</v>
      </c>
      <c r="F10" s="123" t="s">
        <v>346</v>
      </c>
      <c r="G10" s="165" t="s">
        <v>336</v>
      </c>
      <c r="H10" s="123" t="s">
        <v>347</v>
      </c>
      <c r="I10" s="165" t="s">
        <v>348</v>
      </c>
      <c r="J10" s="164" t="s">
        <v>349</v>
      </c>
      <c r="K10" s="123" t="s">
        <v>347</v>
      </c>
    </row>
    <row r="11" ht="30" customHeight="1" spans="1:11">
      <c r="A11" s="123" t="s">
        <v>319</v>
      </c>
      <c r="B11" s="164" t="s">
        <v>318</v>
      </c>
      <c r="C11" s="164" t="s">
        <v>332</v>
      </c>
      <c r="D11" s="164" t="s">
        <v>350</v>
      </c>
      <c r="E11" s="164" t="s">
        <v>351</v>
      </c>
      <c r="F11" s="123" t="s">
        <v>352</v>
      </c>
      <c r="G11" s="165" t="s">
        <v>336</v>
      </c>
      <c r="H11" s="123" t="s">
        <v>353</v>
      </c>
      <c r="I11" s="165" t="s">
        <v>348</v>
      </c>
      <c r="J11" s="164" t="s">
        <v>349</v>
      </c>
      <c r="K11" s="123" t="s">
        <v>353</v>
      </c>
    </row>
    <row r="12" ht="30" customHeight="1" spans="1:11">
      <c r="A12" s="123" t="s">
        <v>315</v>
      </c>
      <c r="B12" s="164" t="s">
        <v>314</v>
      </c>
      <c r="C12" s="164" t="s">
        <v>354</v>
      </c>
      <c r="D12" s="164" t="s">
        <v>333</v>
      </c>
      <c r="E12" s="164" t="s">
        <v>334</v>
      </c>
      <c r="F12" s="123" t="s">
        <v>355</v>
      </c>
      <c r="G12" s="165" t="s">
        <v>341</v>
      </c>
      <c r="H12" s="123" t="s">
        <v>235</v>
      </c>
      <c r="I12" s="165" t="s">
        <v>343</v>
      </c>
      <c r="J12" s="164" t="s">
        <v>339</v>
      </c>
      <c r="K12" s="123" t="s">
        <v>356</v>
      </c>
    </row>
    <row r="13" ht="30" customHeight="1" spans="1:11">
      <c r="A13" s="123" t="s">
        <v>315</v>
      </c>
      <c r="B13" s="164" t="s">
        <v>314</v>
      </c>
      <c r="C13" s="164" t="s">
        <v>354</v>
      </c>
      <c r="D13" s="164" t="s">
        <v>333</v>
      </c>
      <c r="E13" s="164" t="s">
        <v>357</v>
      </c>
      <c r="F13" s="123" t="s">
        <v>358</v>
      </c>
      <c r="G13" s="165" t="s">
        <v>336</v>
      </c>
      <c r="H13" s="123" t="s">
        <v>359</v>
      </c>
      <c r="I13" s="165" t="s">
        <v>348</v>
      </c>
      <c r="J13" s="164" t="s">
        <v>349</v>
      </c>
      <c r="K13" s="123" t="s">
        <v>360</v>
      </c>
    </row>
    <row r="14" ht="30" customHeight="1" spans="1:11">
      <c r="A14" s="123" t="s">
        <v>315</v>
      </c>
      <c r="B14" s="164" t="s">
        <v>314</v>
      </c>
      <c r="C14" s="164" t="s">
        <v>354</v>
      </c>
      <c r="D14" s="164" t="s">
        <v>344</v>
      </c>
      <c r="E14" s="164" t="s">
        <v>361</v>
      </c>
      <c r="F14" s="123" t="s">
        <v>362</v>
      </c>
      <c r="G14" s="165" t="s">
        <v>341</v>
      </c>
      <c r="H14" s="123" t="s">
        <v>363</v>
      </c>
      <c r="I14" s="165" t="s">
        <v>348</v>
      </c>
      <c r="J14" s="164" t="s">
        <v>349</v>
      </c>
      <c r="K14" s="123" t="s">
        <v>364</v>
      </c>
    </row>
    <row r="15" ht="30" customHeight="1" spans="1:11">
      <c r="A15" s="123" t="s">
        <v>315</v>
      </c>
      <c r="B15" s="164" t="s">
        <v>314</v>
      </c>
      <c r="C15" s="164" t="s">
        <v>354</v>
      </c>
      <c r="D15" s="164" t="s">
        <v>350</v>
      </c>
      <c r="E15" s="164" t="s">
        <v>351</v>
      </c>
      <c r="F15" s="123" t="s">
        <v>365</v>
      </c>
      <c r="G15" s="165" t="s">
        <v>341</v>
      </c>
      <c r="H15" s="123" t="s">
        <v>366</v>
      </c>
      <c r="I15" s="165" t="s">
        <v>348</v>
      </c>
      <c r="J15" s="164" t="s">
        <v>349</v>
      </c>
      <c r="K15" s="123" t="s">
        <v>367</v>
      </c>
    </row>
    <row r="16" ht="30" customHeight="1" spans="1:11">
      <c r="A16" s="123" t="s">
        <v>313</v>
      </c>
      <c r="B16" s="164" t="s">
        <v>312</v>
      </c>
      <c r="C16" s="164" t="s">
        <v>368</v>
      </c>
      <c r="D16" s="164" t="s">
        <v>333</v>
      </c>
      <c r="E16" s="164" t="s">
        <v>334</v>
      </c>
      <c r="F16" s="123" t="s">
        <v>369</v>
      </c>
      <c r="G16" s="165" t="s">
        <v>336</v>
      </c>
      <c r="H16" s="123" t="s">
        <v>201</v>
      </c>
      <c r="I16" s="165" t="s">
        <v>370</v>
      </c>
      <c r="J16" s="164" t="s">
        <v>339</v>
      </c>
      <c r="K16" s="123" t="s">
        <v>371</v>
      </c>
    </row>
    <row r="17" ht="30" customHeight="1" spans="1:11">
      <c r="A17" s="123" t="s">
        <v>313</v>
      </c>
      <c r="B17" s="164" t="s">
        <v>312</v>
      </c>
      <c r="C17" s="164" t="s">
        <v>368</v>
      </c>
      <c r="D17" s="164" t="s">
        <v>333</v>
      </c>
      <c r="E17" s="164" t="s">
        <v>334</v>
      </c>
      <c r="F17" s="123" t="s">
        <v>372</v>
      </c>
      <c r="G17" s="165" t="s">
        <v>336</v>
      </c>
      <c r="H17" s="123" t="s">
        <v>235</v>
      </c>
      <c r="I17" s="165" t="s">
        <v>370</v>
      </c>
      <c r="J17" s="164" t="s">
        <v>339</v>
      </c>
      <c r="K17" s="123" t="s">
        <v>373</v>
      </c>
    </row>
    <row r="18" ht="30" customHeight="1" spans="1:11">
      <c r="A18" s="123" t="s">
        <v>313</v>
      </c>
      <c r="B18" s="164" t="s">
        <v>312</v>
      </c>
      <c r="C18" s="164" t="s">
        <v>368</v>
      </c>
      <c r="D18" s="164" t="s">
        <v>333</v>
      </c>
      <c r="E18" s="164" t="s">
        <v>334</v>
      </c>
      <c r="F18" s="123" t="s">
        <v>374</v>
      </c>
      <c r="G18" s="165" t="s">
        <v>336</v>
      </c>
      <c r="H18" s="123" t="s">
        <v>375</v>
      </c>
      <c r="I18" s="165" t="s">
        <v>338</v>
      </c>
      <c r="J18" s="164" t="s">
        <v>339</v>
      </c>
      <c r="K18" s="123" t="s">
        <v>376</v>
      </c>
    </row>
    <row r="19" ht="30" customHeight="1" spans="1:11">
      <c r="A19" s="123" t="s">
        <v>313</v>
      </c>
      <c r="B19" s="164" t="s">
        <v>312</v>
      </c>
      <c r="C19" s="164" t="s">
        <v>368</v>
      </c>
      <c r="D19" s="164" t="s">
        <v>333</v>
      </c>
      <c r="E19" s="164" t="s">
        <v>357</v>
      </c>
      <c r="F19" s="123" t="s">
        <v>377</v>
      </c>
      <c r="G19" s="165" t="s">
        <v>341</v>
      </c>
      <c r="H19" s="123" t="s">
        <v>378</v>
      </c>
      <c r="I19" s="165" t="s">
        <v>348</v>
      </c>
      <c r="J19" s="164" t="s">
        <v>349</v>
      </c>
      <c r="K19" s="123" t="s">
        <v>367</v>
      </c>
    </row>
    <row r="20" ht="30" customHeight="1" spans="1:11">
      <c r="A20" s="123" t="s">
        <v>313</v>
      </c>
      <c r="B20" s="164" t="s">
        <v>312</v>
      </c>
      <c r="C20" s="164" t="s">
        <v>368</v>
      </c>
      <c r="D20" s="164" t="s">
        <v>333</v>
      </c>
      <c r="E20" s="164" t="s">
        <v>379</v>
      </c>
      <c r="F20" s="123" t="s">
        <v>380</v>
      </c>
      <c r="G20" s="165" t="s">
        <v>336</v>
      </c>
      <c r="H20" s="123" t="s">
        <v>231</v>
      </c>
      <c r="I20" s="165" t="s">
        <v>343</v>
      </c>
      <c r="J20" s="164" t="s">
        <v>339</v>
      </c>
      <c r="K20" s="123" t="s">
        <v>381</v>
      </c>
    </row>
    <row r="21" ht="30" customHeight="1" spans="1:11">
      <c r="A21" s="123" t="s">
        <v>313</v>
      </c>
      <c r="B21" s="164" t="s">
        <v>312</v>
      </c>
      <c r="C21" s="164" t="s">
        <v>368</v>
      </c>
      <c r="D21" s="164" t="s">
        <v>344</v>
      </c>
      <c r="E21" s="164" t="s">
        <v>345</v>
      </c>
      <c r="F21" s="123" t="s">
        <v>346</v>
      </c>
      <c r="G21" s="165" t="s">
        <v>336</v>
      </c>
      <c r="H21" s="123" t="s">
        <v>235</v>
      </c>
      <c r="I21" s="165" t="s">
        <v>348</v>
      </c>
      <c r="J21" s="164" t="s">
        <v>349</v>
      </c>
      <c r="K21" s="123" t="s">
        <v>382</v>
      </c>
    </row>
    <row r="22" ht="30" customHeight="1" spans="1:11">
      <c r="A22" s="123" t="s">
        <v>313</v>
      </c>
      <c r="B22" s="164" t="s">
        <v>312</v>
      </c>
      <c r="C22" s="164" t="s">
        <v>368</v>
      </c>
      <c r="D22" s="164" t="s">
        <v>350</v>
      </c>
      <c r="E22" s="164" t="s">
        <v>351</v>
      </c>
      <c r="F22" s="123" t="s">
        <v>352</v>
      </c>
      <c r="G22" s="165" t="s">
        <v>336</v>
      </c>
      <c r="H22" s="123" t="s">
        <v>383</v>
      </c>
      <c r="I22" s="165" t="s">
        <v>348</v>
      </c>
      <c r="J22" s="164" t="s">
        <v>349</v>
      </c>
      <c r="K22" s="123" t="s">
        <v>384</v>
      </c>
    </row>
    <row r="23" ht="30" customHeight="1" spans="1:11">
      <c r="A23" s="123" t="s">
        <v>321</v>
      </c>
      <c r="B23" s="164" t="s">
        <v>320</v>
      </c>
      <c r="C23" s="164" t="s">
        <v>385</v>
      </c>
      <c r="D23" s="164" t="s">
        <v>333</v>
      </c>
      <c r="E23" s="164" t="s">
        <v>334</v>
      </c>
      <c r="F23" s="123" t="s">
        <v>386</v>
      </c>
      <c r="G23" s="165" t="s">
        <v>341</v>
      </c>
      <c r="H23" s="123" t="s">
        <v>232</v>
      </c>
      <c r="I23" s="165" t="s">
        <v>343</v>
      </c>
      <c r="J23" s="164" t="s">
        <v>339</v>
      </c>
      <c r="K23" s="123" t="s">
        <v>387</v>
      </c>
    </row>
    <row r="24" ht="30" customHeight="1" spans="1:11">
      <c r="A24" s="123" t="s">
        <v>321</v>
      </c>
      <c r="B24" s="164" t="s">
        <v>320</v>
      </c>
      <c r="C24" s="164" t="s">
        <v>385</v>
      </c>
      <c r="D24" s="164" t="s">
        <v>333</v>
      </c>
      <c r="E24" s="164" t="s">
        <v>357</v>
      </c>
      <c r="F24" s="123" t="s">
        <v>388</v>
      </c>
      <c r="G24" s="165" t="s">
        <v>336</v>
      </c>
      <c r="H24" s="123" t="s">
        <v>359</v>
      </c>
      <c r="I24" s="165" t="s">
        <v>348</v>
      </c>
      <c r="J24" s="164" t="s">
        <v>349</v>
      </c>
      <c r="K24" s="123" t="s">
        <v>389</v>
      </c>
    </row>
    <row r="25" ht="30" customHeight="1" spans="1:11">
      <c r="A25" s="123" t="s">
        <v>321</v>
      </c>
      <c r="B25" s="164" t="s">
        <v>320</v>
      </c>
      <c r="C25" s="164" t="s">
        <v>385</v>
      </c>
      <c r="D25" s="164" t="s">
        <v>344</v>
      </c>
      <c r="E25" s="164" t="s">
        <v>390</v>
      </c>
      <c r="F25" s="123" t="s">
        <v>391</v>
      </c>
      <c r="G25" s="165" t="s">
        <v>336</v>
      </c>
      <c r="H25" s="123" t="s">
        <v>235</v>
      </c>
      <c r="I25" s="165" t="s">
        <v>348</v>
      </c>
      <c r="J25" s="164" t="s">
        <v>349</v>
      </c>
      <c r="K25" s="123" t="s">
        <v>347</v>
      </c>
    </row>
    <row r="26" ht="30" customHeight="1" spans="1:11">
      <c r="A26" s="123" t="s">
        <v>321</v>
      </c>
      <c r="B26" s="164" t="s">
        <v>320</v>
      </c>
      <c r="C26" s="164" t="s">
        <v>385</v>
      </c>
      <c r="D26" s="164" t="s">
        <v>350</v>
      </c>
      <c r="E26" s="164" t="s">
        <v>351</v>
      </c>
      <c r="F26" s="123" t="s">
        <v>392</v>
      </c>
      <c r="G26" s="165" t="s">
        <v>341</v>
      </c>
      <c r="H26" s="123" t="s">
        <v>366</v>
      </c>
      <c r="I26" s="165" t="s">
        <v>348</v>
      </c>
      <c r="J26" s="164" t="s">
        <v>349</v>
      </c>
      <c r="K26" s="123" t="s">
        <v>378</v>
      </c>
    </row>
    <row r="27" ht="30" customHeight="1" spans="1:11">
      <c r="A27" s="123" t="s">
        <v>317</v>
      </c>
      <c r="B27" s="164" t="s">
        <v>316</v>
      </c>
      <c r="C27" s="164" t="s">
        <v>393</v>
      </c>
      <c r="D27" s="164" t="s">
        <v>333</v>
      </c>
      <c r="E27" s="164" t="s">
        <v>334</v>
      </c>
      <c r="F27" s="123" t="s">
        <v>394</v>
      </c>
      <c r="G27" s="165" t="s">
        <v>336</v>
      </c>
      <c r="H27" s="123" t="s">
        <v>381</v>
      </c>
      <c r="I27" s="165" t="s">
        <v>343</v>
      </c>
      <c r="J27" s="164" t="s">
        <v>339</v>
      </c>
      <c r="K27" s="123" t="s">
        <v>381</v>
      </c>
    </row>
    <row r="28" ht="30" customHeight="1" spans="1:11">
      <c r="A28" s="123" t="s">
        <v>317</v>
      </c>
      <c r="B28" s="164" t="s">
        <v>316</v>
      </c>
      <c r="C28" s="164" t="s">
        <v>393</v>
      </c>
      <c r="D28" s="164" t="s">
        <v>333</v>
      </c>
      <c r="E28" s="164" t="s">
        <v>357</v>
      </c>
      <c r="F28" s="123" t="s">
        <v>395</v>
      </c>
      <c r="G28" s="165" t="s">
        <v>336</v>
      </c>
      <c r="H28" s="123" t="s">
        <v>389</v>
      </c>
      <c r="I28" s="165" t="s">
        <v>348</v>
      </c>
      <c r="J28" s="164" t="s">
        <v>349</v>
      </c>
      <c r="K28" s="123" t="s">
        <v>360</v>
      </c>
    </row>
    <row r="29" ht="30" customHeight="1" spans="1:11">
      <c r="A29" s="123" t="s">
        <v>317</v>
      </c>
      <c r="B29" s="164" t="s">
        <v>316</v>
      </c>
      <c r="C29" s="164" t="s">
        <v>393</v>
      </c>
      <c r="D29" s="164" t="s">
        <v>344</v>
      </c>
      <c r="E29" s="164" t="s">
        <v>345</v>
      </c>
      <c r="F29" s="123" t="s">
        <v>396</v>
      </c>
      <c r="G29" s="165" t="s">
        <v>341</v>
      </c>
      <c r="H29" s="123" t="s">
        <v>235</v>
      </c>
      <c r="I29" s="165" t="s">
        <v>348</v>
      </c>
      <c r="J29" s="164" t="s">
        <v>349</v>
      </c>
      <c r="K29" s="123" t="s">
        <v>382</v>
      </c>
    </row>
    <row r="30" ht="30" customHeight="1" spans="1:11">
      <c r="A30" s="123" t="s">
        <v>317</v>
      </c>
      <c r="B30" s="164" t="s">
        <v>316</v>
      </c>
      <c r="C30" s="164" t="s">
        <v>393</v>
      </c>
      <c r="D30" s="164" t="s">
        <v>350</v>
      </c>
      <c r="E30" s="164" t="s">
        <v>351</v>
      </c>
      <c r="F30" s="123" t="s">
        <v>397</v>
      </c>
      <c r="G30" s="165" t="s">
        <v>341</v>
      </c>
      <c r="H30" s="123" t="s">
        <v>378</v>
      </c>
      <c r="I30" s="165" t="s">
        <v>348</v>
      </c>
      <c r="J30" s="164" t="s">
        <v>349</v>
      </c>
      <c r="K30" s="123" t="s">
        <v>367</v>
      </c>
    </row>
  </sheetData>
  <sheetProtection formatCells="0" formatColumns="0" formatRows="0" insertRows="0" insertColumns="0" insertHyperlinks="0" deleteColumns="0" deleteRows="0" sort="0" autoFilter="0" pivotTables="0"/>
  <mergeCells count="17">
    <mergeCell ref="A2:K2"/>
    <mergeCell ref="A3:I3"/>
    <mergeCell ref="A8:A11"/>
    <mergeCell ref="A12:A15"/>
    <mergeCell ref="A16:A22"/>
    <mergeCell ref="A23:A26"/>
    <mergeCell ref="A27:A30"/>
    <mergeCell ref="B8:B11"/>
    <mergeCell ref="B12:B15"/>
    <mergeCell ref="B16:B22"/>
    <mergeCell ref="B23:B26"/>
    <mergeCell ref="B27:B30"/>
    <mergeCell ref="C8:C11"/>
    <mergeCell ref="C12:C15"/>
    <mergeCell ref="C16:C22"/>
    <mergeCell ref="C23:C26"/>
    <mergeCell ref="C27:C30"/>
  </mergeCells>
  <printOptions horizontalCentered="1"/>
  <pageMargins left="0.393700787401575" right="0.393700787401575" top="0.511811023622047" bottom="0.511811023622047" header="0.31496062992126" footer="0.31496062992126"/>
  <pageSetup paperSize="9" scale="5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K8"/>
  <sheetViews>
    <sheetView showZeros="0" view="pageBreakPreview" zoomScaleNormal="70" workbookViewId="0">
      <pane xSplit="1" ySplit="5" topLeftCell="B6" activePane="bottomRight" state="frozen"/>
      <selection/>
      <selection pane="topRight"/>
      <selection pane="bottomLeft"/>
      <selection pane="bottomRight" activeCell="C19" sqref="C19"/>
    </sheetView>
  </sheetViews>
  <sheetFormatPr defaultColWidth="9.13888888888889" defaultRowHeight="12" outlineLevelRow="7"/>
  <cols>
    <col min="1" max="1" width="34.287037037037" style="36" customWidth="1"/>
    <col min="2" max="6" width="19.8518518518519" style="36" customWidth="1"/>
    <col min="7" max="7" width="19.8518518518519" style="58" customWidth="1"/>
    <col min="8" max="8" width="19.8518518518519" style="36" customWidth="1"/>
    <col min="9" max="10" width="19.8518518518519" style="58" customWidth="1"/>
    <col min="11" max="11" width="19.8518518518519" style="36" customWidth="1"/>
    <col min="12" max="16384" width="9.13888888888889" style="58"/>
  </cols>
  <sheetData>
    <row r="1" s="56" customFormat="1" customHeight="1" spans="1:11">
      <c r="A1" s="59"/>
      <c r="B1" s="59"/>
      <c r="C1" s="59"/>
      <c r="D1" s="59"/>
      <c r="E1" s="59"/>
      <c r="F1" s="59"/>
      <c r="H1" s="59"/>
      <c r="K1" s="69"/>
    </row>
    <row r="2" s="158" customFormat="1" ht="36" customHeight="1" spans="1:11">
      <c r="A2" s="60" t="s">
        <v>12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="57" customFormat="1" ht="24" customHeight="1" spans="1:11">
      <c r="A3" s="61" t="str">
        <f>"部门名称："&amp;封面!$A$2</f>
        <v>部门名称：巍山县统计局</v>
      </c>
      <c r="B3" s="61"/>
      <c r="C3" s="62"/>
      <c r="D3" s="62"/>
      <c r="E3" s="62"/>
      <c r="F3" s="62"/>
      <c r="H3" s="62"/>
      <c r="K3" s="62"/>
    </row>
    <row r="4" ht="44.25" customHeight="1" spans="1:11">
      <c r="A4" s="63" t="s">
        <v>322</v>
      </c>
      <c r="B4" s="63" t="s">
        <v>218</v>
      </c>
      <c r="C4" s="63" t="s">
        <v>323</v>
      </c>
      <c r="D4" s="63" t="s">
        <v>324</v>
      </c>
      <c r="E4" s="63" t="s">
        <v>325</v>
      </c>
      <c r="F4" s="63" t="s">
        <v>326</v>
      </c>
      <c r="G4" s="64" t="s">
        <v>327</v>
      </c>
      <c r="H4" s="63" t="s">
        <v>328</v>
      </c>
      <c r="I4" s="64" t="s">
        <v>329</v>
      </c>
      <c r="J4" s="64" t="s">
        <v>330</v>
      </c>
      <c r="K4" s="63" t="s">
        <v>331</v>
      </c>
    </row>
    <row r="5" ht="14.25" customHeight="1" spans="1:11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  <c r="K5" s="63">
        <v>11</v>
      </c>
    </row>
    <row r="6" ht="30" customHeight="1" spans="1:11">
      <c r="A6" s="65" t="s">
        <v>398</v>
      </c>
      <c r="B6" s="66"/>
      <c r="C6" s="63"/>
      <c r="D6" s="63"/>
      <c r="E6" s="63"/>
      <c r="F6" s="63"/>
      <c r="G6" s="64"/>
      <c r="H6" s="63"/>
      <c r="I6" s="64"/>
      <c r="J6" s="64"/>
      <c r="K6" s="63"/>
    </row>
    <row r="7" ht="30" customHeight="1" spans="1:11">
      <c r="A7" s="68"/>
      <c r="B7" s="68"/>
      <c r="C7" s="63"/>
      <c r="D7" s="63"/>
      <c r="E7" s="63"/>
      <c r="F7" s="63"/>
      <c r="G7" s="64"/>
      <c r="H7" s="63"/>
      <c r="I7" s="64"/>
      <c r="J7" s="64"/>
      <c r="K7" s="63"/>
    </row>
    <row r="8" ht="20.25" customHeight="1" spans="1:1">
      <c r="A8" s="36" t="s">
        <v>399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10"/>
  <sheetViews>
    <sheetView showZeros="0" view="pageBreakPreview" zoomScaleNormal="85" workbookViewId="0">
      <pane xSplit="1" ySplit="6" topLeftCell="B7" activePane="bottomRight" state="frozen"/>
      <selection/>
      <selection pane="topRight"/>
      <selection pane="bottomLeft"/>
      <selection pane="bottomRight" activeCell="C17" sqref="C17"/>
    </sheetView>
  </sheetViews>
  <sheetFormatPr defaultColWidth="9.13888888888889" defaultRowHeight="14.25" customHeight="1"/>
  <cols>
    <col min="1" max="1" width="43.712962962963" style="136" customWidth="1"/>
    <col min="2" max="2" width="14.5740740740741" style="136" customWidth="1"/>
    <col min="3" max="3" width="43.712962962963" style="37" customWidth="1"/>
    <col min="4" max="10" width="14.5740740740741" style="37" customWidth="1"/>
    <col min="11" max="16384" width="9.13888888888889" style="37"/>
  </cols>
  <sheetData>
    <row r="1" s="72" customFormat="1" ht="12" customHeight="1" spans="1:10">
      <c r="A1" s="137"/>
      <c r="B1" s="137">
        <v>0</v>
      </c>
      <c r="C1" s="138">
        <v>1</v>
      </c>
      <c r="D1" s="138"/>
      <c r="E1" s="139"/>
      <c r="F1" s="139"/>
      <c r="G1" s="139"/>
      <c r="H1" s="139"/>
      <c r="I1" s="139"/>
      <c r="J1" s="139"/>
    </row>
    <row r="2" s="72" customFormat="1" ht="36" customHeight="1" spans="1:10">
      <c r="A2" s="73" t="s">
        <v>13</v>
      </c>
      <c r="B2" s="73"/>
      <c r="C2" s="73"/>
      <c r="D2" s="73"/>
      <c r="E2" s="73"/>
      <c r="F2" s="73"/>
      <c r="G2" s="73"/>
      <c r="H2" s="73"/>
      <c r="I2" s="73"/>
      <c r="J2" s="73"/>
    </row>
    <row r="3" s="94" customFormat="1" ht="24" customHeight="1" spans="1:10">
      <c r="A3" s="140" t="str">
        <f>"部门名称："&amp;封面!$A$2</f>
        <v>部门名称：巍山县统计局</v>
      </c>
      <c r="B3" s="140"/>
      <c r="C3" s="140"/>
      <c r="D3" s="140"/>
      <c r="E3" s="141"/>
      <c r="F3" s="142"/>
      <c r="G3" s="143"/>
      <c r="H3" s="141"/>
      <c r="I3" s="142"/>
      <c r="J3" s="143" t="s">
        <v>21</v>
      </c>
    </row>
    <row r="4" ht="19.5" customHeight="1" spans="1:10">
      <c r="A4" s="144" t="s">
        <v>217</v>
      </c>
      <c r="B4" s="145" t="s">
        <v>191</v>
      </c>
      <c r="C4" s="146"/>
      <c r="D4" s="147" t="s">
        <v>79</v>
      </c>
      <c r="E4" s="64" t="s">
        <v>192</v>
      </c>
      <c r="F4" s="64"/>
      <c r="G4" s="64"/>
      <c r="H4" s="64" t="s">
        <v>193</v>
      </c>
      <c r="I4" s="64"/>
      <c r="J4" s="64"/>
    </row>
    <row r="5" ht="18.75" customHeight="1" spans="1:10">
      <c r="A5" s="144"/>
      <c r="B5" s="144" t="s">
        <v>101</v>
      </c>
      <c r="C5" s="64" t="s">
        <v>102</v>
      </c>
      <c r="D5" s="148"/>
      <c r="E5" s="64" t="s">
        <v>81</v>
      </c>
      <c r="F5" s="64" t="s">
        <v>106</v>
      </c>
      <c r="G5" s="64" t="s">
        <v>107</v>
      </c>
      <c r="H5" s="64" t="s">
        <v>81</v>
      </c>
      <c r="I5" s="64" t="s">
        <v>106</v>
      </c>
      <c r="J5" s="64" t="s">
        <v>107</v>
      </c>
    </row>
    <row r="6" ht="18.75" customHeight="1" spans="1:10">
      <c r="A6" s="149" t="s">
        <v>196</v>
      </c>
      <c r="B6" s="149" t="s">
        <v>197</v>
      </c>
      <c r="C6" s="149" t="s">
        <v>230</v>
      </c>
      <c r="D6" s="149" t="s">
        <v>199</v>
      </c>
      <c r="E6" s="149" t="s">
        <v>200</v>
      </c>
      <c r="F6" s="149" t="s">
        <v>201</v>
      </c>
      <c r="G6" s="149" t="s">
        <v>202</v>
      </c>
      <c r="H6" s="149" t="s">
        <v>400</v>
      </c>
      <c r="I6" s="149" t="s">
        <v>401</v>
      </c>
      <c r="J6" s="149" t="s">
        <v>235</v>
      </c>
    </row>
    <row r="7" ht="18.75" customHeight="1" spans="1:10">
      <c r="A7" s="150" t="s">
        <v>398</v>
      </c>
      <c r="B7" s="150"/>
      <c r="C7" s="151"/>
      <c r="D7" s="151"/>
      <c r="E7" s="152"/>
      <c r="F7" s="152"/>
      <c r="G7" s="152"/>
      <c r="H7" s="152"/>
      <c r="I7" s="152"/>
      <c r="J7" s="152"/>
    </row>
    <row r="8" ht="18.75" customHeight="1" spans="1:10">
      <c r="A8" s="66"/>
      <c r="B8" s="150"/>
      <c r="C8" s="151"/>
      <c r="D8" s="151"/>
      <c r="E8" s="152"/>
      <c r="F8" s="152"/>
      <c r="G8" s="152"/>
      <c r="H8" s="152"/>
      <c r="I8" s="152"/>
      <c r="J8" s="152"/>
    </row>
    <row r="9" ht="18.75" customHeight="1" spans="1:10">
      <c r="A9" s="153" t="s">
        <v>153</v>
      </c>
      <c r="B9" s="154"/>
      <c r="C9" s="155"/>
      <c r="D9" s="155"/>
      <c r="E9" s="156" t="s">
        <v>100</v>
      </c>
      <c r="F9" s="157" t="s">
        <v>100</v>
      </c>
      <c r="G9" s="157" t="s">
        <v>100</v>
      </c>
      <c r="H9" s="156" t="s">
        <v>100</v>
      </c>
      <c r="I9" s="157" t="s">
        <v>100</v>
      </c>
      <c r="J9" s="157" t="s">
        <v>100</v>
      </c>
    </row>
    <row r="10" ht="21" customHeight="1" spans="1:2">
      <c r="A10" s="36" t="s">
        <v>399</v>
      </c>
      <c r="B10" s="36"/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A3:C3"/>
    <mergeCell ref="B4:C4"/>
    <mergeCell ref="E4:G4"/>
    <mergeCell ref="H4:J4"/>
    <mergeCell ref="A9:C9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13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I21" sqref="I21"/>
    </sheetView>
  </sheetViews>
  <sheetFormatPr defaultColWidth="9.13888888888889" defaultRowHeight="14.25" customHeight="1"/>
  <cols>
    <col min="1" max="1" width="39.1388888888889" style="37" customWidth="1"/>
    <col min="2" max="2" width="21.712962962963" style="37" customWidth="1"/>
    <col min="3" max="3" width="35.287037037037" style="37" customWidth="1"/>
    <col min="4" max="13" width="9.57407407407407" style="37" customWidth="1"/>
    <col min="14" max="14" width="9.57407407407407" style="58" customWidth="1"/>
    <col min="15" max="15" width="9.57407407407407" style="37" customWidth="1"/>
    <col min="16" max="24" width="9.57407407407407" style="58" customWidth="1"/>
    <col min="25" max="16384" width="9.13888888888889" style="58"/>
  </cols>
  <sheetData>
    <row r="1" s="56" customFormat="1" ht="13.5" customHeight="1" spans="1:15">
      <c r="A1" s="70"/>
      <c r="B1" s="70"/>
      <c r="C1" s="70"/>
      <c r="D1" s="70"/>
      <c r="E1" s="70"/>
      <c r="F1" s="70"/>
      <c r="G1" s="70"/>
      <c r="H1" s="70"/>
      <c r="I1" s="70"/>
      <c r="J1" s="72"/>
      <c r="K1" s="72"/>
      <c r="L1" s="72"/>
      <c r="M1" s="72"/>
      <c r="N1" s="69"/>
      <c r="O1" s="69"/>
    </row>
    <row r="2" s="121" customFormat="1" ht="45" customHeight="1" spans="1:24">
      <c r="A2" s="73" t="s">
        <v>14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="57" customFormat="1" ht="26.1" customHeight="1" spans="1:24">
      <c r="A3" s="100" t="str">
        <f>"部门名称："&amp;封面!$A$2</f>
        <v>部门名称：巍山县统计局</v>
      </c>
      <c r="B3" s="101"/>
      <c r="C3" s="101"/>
      <c r="D3" s="101"/>
      <c r="E3" s="101"/>
      <c r="F3" s="101"/>
      <c r="G3" s="101"/>
      <c r="H3" s="101"/>
      <c r="I3" s="101"/>
      <c r="J3" s="94"/>
      <c r="K3" s="94"/>
      <c r="L3" s="94"/>
      <c r="M3" s="94"/>
      <c r="Q3" s="134"/>
      <c r="W3" s="135" t="s">
        <v>21</v>
      </c>
      <c r="X3" s="135"/>
    </row>
    <row r="4" ht="15.75" customHeight="1" spans="1:24">
      <c r="A4" s="63" t="s">
        <v>322</v>
      </c>
      <c r="B4" s="63" t="s">
        <v>402</v>
      </c>
      <c r="C4" s="63" t="s">
        <v>403</v>
      </c>
      <c r="D4" s="63" t="s">
        <v>404</v>
      </c>
      <c r="E4" s="63" t="s">
        <v>405</v>
      </c>
      <c r="F4" s="63" t="s">
        <v>406</v>
      </c>
      <c r="G4" s="102" t="s">
        <v>79</v>
      </c>
      <c r="H4" s="103" t="s">
        <v>80</v>
      </c>
      <c r="I4" s="114"/>
      <c r="J4" s="114"/>
      <c r="K4" s="114"/>
      <c r="L4" s="114"/>
      <c r="M4" s="114"/>
      <c r="N4" s="114"/>
      <c r="O4" s="114"/>
      <c r="P4" s="114"/>
      <c r="Q4" s="114"/>
      <c r="R4" s="120"/>
      <c r="S4" s="103" t="s">
        <v>67</v>
      </c>
      <c r="T4" s="114"/>
      <c r="U4" s="114"/>
      <c r="V4" s="114"/>
      <c r="W4" s="114"/>
      <c r="X4" s="120"/>
    </row>
    <row r="5" ht="17.25" customHeight="1" spans="1:24">
      <c r="A5" s="63"/>
      <c r="B5" s="63"/>
      <c r="C5" s="63"/>
      <c r="D5" s="63"/>
      <c r="E5" s="63"/>
      <c r="F5" s="63"/>
      <c r="G5" s="104"/>
      <c r="H5" s="102" t="s">
        <v>81</v>
      </c>
      <c r="I5" s="115" t="s">
        <v>82</v>
      </c>
      <c r="J5" s="63" t="s">
        <v>83</v>
      </c>
      <c r="K5" s="63" t="s">
        <v>84</v>
      </c>
      <c r="L5" s="63" t="s">
        <v>85</v>
      </c>
      <c r="M5" s="63" t="s">
        <v>86</v>
      </c>
      <c r="N5" s="63"/>
      <c r="O5" s="63"/>
      <c r="P5" s="63"/>
      <c r="Q5" s="63"/>
      <c r="R5" s="63"/>
      <c r="S5" s="102" t="s">
        <v>81</v>
      </c>
      <c r="T5" s="102" t="s">
        <v>82</v>
      </c>
      <c r="U5" s="102" t="s">
        <v>83</v>
      </c>
      <c r="V5" s="102" t="s">
        <v>84</v>
      </c>
      <c r="W5" s="102" t="s">
        <v>85</v>
      </c>
      <c r="X5" s="102" t="s">
        <v>86</v>
      </c>
    </row>
    <row r="6" ht="42.75" customHeight="1" spans="1:24">
      <c r="A6" s="63"/>
      <c r="B6" s="63"/>
      <c r="C6" s="63"/>
      <c r="D6" s="63"/>
      <c r="E6" s="63"/>
      <c r="F6" s="63"/>
      <c r="G6" s="105"/>
      <c r="H6" s="105"/>
      <c r="I6" s="116"/>
      <c r="J6" s="63"/>
      <c r="K6" s="63"/>
      <c r="L6" s="63"/>
      <c r="M6" s="63" t="s">
        <v>81</v>
      </c>
      <c r="N6" s="63" t="s">
        <v>87</v>
      </c>
      <c r="O6" s="63" t="s">
        <v>88</v>
      </c>
      <c r="P6" s="63" t="s">
        <v>89</v>
      </c>
      <c r="Q6" s="63" t="s">
        <v>90</v>
      </c>
      <c r="R6" s="63" t="s">
        <v>91</v>
      </c>
      <c r="S6" s="105"/>
      <c r="T6" s="105"/>
      <c r="U6" s="105"/>
      <c r="V6" s="105"/>
      <c r="W6" s="105"/>
      <c r="X6" s="105"/>
    </row>
    <row r="7" ht="15" customHeight="1" spans="1:24">
      <c r="A7" s="122">
        <v>1</v>
      </c>
      <c r="B7" s="122">
        <v>2</v>
      </c>
      <c r="C7" s="122">
        <v>3</v>
      </c>
      <c r="D7" s="122">
        <v>4</v>
      </c>
      <c r="E7" s="122">
        <v>5</v>
      </c>
      <c r="F7" s="122">
        <v>6</v>
      </c>
      <c r="G7" s="122" t="s">
        <v>407</v>
      </c>
      <c r="H7" s="122" t="s">
        <v>408</v>
      </c>
      <c r="I7" s="122">
        <v>9</v>
      </c>
      <c r="J7" s="122">
        <v>10</v>
      </c>
      <c r="K7" s="122">
        <v>11</v>
      </c>
      <c r="L7" s="122">
        <v>12</v>
      </c>
      <c r="M7" s="122" t="s">
        <v>409</v>
      </c>
      <c r="N7" s="122">
        <v>14</v>
      </c>
      <c r="O7" s="122">
        <v>15</v>
      </c>
      <c r="P7" s="122">
        <v>16</v>
      </c>
      <c r="Q7" s="122">
        <v>17</v>
      </c>
      <c r="R7" s="122">
        <v>18</v>
      </c>
      <c r="S7" s="122" t="s">
        <v>241</v>
      </c>
      <c r="T7" s="122">
        <v>20</v>
      </c>
      <c r="U7" s="122">
        <v>21</v>
      </c>
      <c r="V7" s="122">
        <v>22</v>
      </c>
      <c r="W7" s="122">
        <v>23</v>
      </c>
      <c r="X7" s="122">
        <v>24</v>
      </c>
    </row>
    <row r="8" ht="21" customHeight="1" spans="1:24">
      <c r="A8" s="15" t="s">
        <v>97</v>
      </c>
      <c r="B8" s="123"/>
      <c r="C8" s="123"/>
      <c r="D8" s="123"/>
      <c r="E8" s="124"/>
      <c r="F8" s="17">
        <v>5000</v>
      </c>
      <c r="G8" s="17">
        <v>15000</v>
      </c>
      <c r="H8" s="17">
        <v>15000</v>
      </c>
      <c r="I8" s="17">
        <v>15000</v>
      </c>
      <c r="J8" s="132" t="s">
        <v>100</v>
      </c>
      <c r="K8" s="132" t="s">
        <v>100</v>
      </c>
      <c r="L8" s="132" t="s">
        <v>100</v>
      </c>
      <c r="M8" s="132"/>
      <c r="N8" s="132" t="s">
        <v>100</v>
      </c>
      <c r="O8" s="132" t="s">
        <v>100</v>
      </c>
      <c r="P8" s="132" t="s">
        <v>100</v>
      </c>
      <c r="Q8" s="132" t="s">
        <v>100</v>
      </c>
      <c r="R8" s="132" t="s">
        <v>100</v>
      </c>
      <c r="S8" s="132" t="s">
        <v>100</v>
      </c>
      <c r="T8" s="132" t="s">
        <v>100</v>
      </c>
      <c r="U8" s="132" t="s">
        <v>100</v>
      </c>
      <c r="V8" s="132"/>
      <c r="W8" s="132" t="s">
        <v>100</v>
      </c>
      <c r="X8" s="132" t="s">
        <v>100</v>
      </c>
    </row>
    <row r="9" ht="21" customHeight="1" spans="1:24">
      <c r="A9" s="125" t="s">
        <v>97</v>
      </c>
      <c r="B9" s="123"/>
      <c r="C9" s="123"/>
      <c r="D9" s="123"/>
      <c r="E9" s="126"/>
      <c r="F9" s="17">
        <v>5000</v>
      </c>
      <c r="G9" s="17">
        <v>15000</v>
      </c>
      <c r="H9" s="17">
        <v>15000</v>
      </c>
      <c r="I9" s="17">
        <v>15000</v>
      </c>
      <c r="J9" s="132" t="s">
        <v>100</v>
      </c>
      <c r="K9" s="132" t="s">
        <v>100</v>
      </c>
      <c r="L9" s="132" t="s">
        <v>100</v>
      </c>
      <c r="M9" s="132"/>
      <c r="N9" s="132" t="s">
        <v>100</v>
      </c>
      <c r="O9" s="132" t="s">
        <v>100</v>
      </c>
      <c r="P9" s="132" t="s">
        <v>100</v>
      </c>
      <c r="Q9" s="132" t="s">
        <v>100</v>
      </c>
      <c r="R9" s="132" t="s">
        <v>100</v>
      </c>
      <c r="S9" s="132" t="s">
        <v>100</v>
      </c>
      <c r="T9" s="132" t="s">
        <v>100</v>
      </c>
      <c r="U9" s="132" t="s">
        <v>100</v>
      </c>
      <c r="V9" s="132"/>
      <c r="W9" s="132" t="s">
        <v>100</v>
      </c>
      <c r="X9" s="132" t="s">
        <v>100</v>
      </c>
    </row>
    <row r="10" ht="21" customHeight="1" spans="1:24">
      <c r="A10" s="127" t="s">
        <v>276</v>
      </c>
      <c r="B10" s="123" t="s">
        <v>410</v>
      </c>
      <c r="C10" s="123" t="s">
        <v>411</v>
      </c>
      <c r="D10" s="123" t="s">
        <v>370</v>
      </c>
      <c r="E10" s="126">
        <v>1</v>
      </c>
      <c r="F10" s="24"/>
      <c r="G10" s="24">
        <v>2800</v>
      </c>
      <c r="H10" s="24">
        <v>2800</v>
      </c>
      <c r="I10" s="24">
        <v>2800</v>
      </c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</row>
    <row r="11" ht="21" customHeight="1" spans="1:24">
      <c r="A11" s="127" t="s">
        <v>276</v>
      </c>
      <c r="B11" s="123" t="s">
        <v>412</v>
      </c>
      <c r="C11" s="123" t="s">
        <v>413</v>
      </c>
      <c r="D11" s="123" t="s">
        <v>370</v>
      </c>
      <c r="E11" s="126">
        <v>1</v>
      </c>
      <c r="F11" s="24">
        <v>5000</v>
      </c>
      <c r="G11" s="24">
        <v>5000</v>
      </c>
      <c r="H11" s="24">
        <v>5000</v>
      </c>
      <c r="I11" s="24">
        <v>5000</v>
      </c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</row>
    <row r="12" ht="21" customHeight="1" spans="1:24">
      <c r="A12" s="127" t="s">
        <v>276</v>
      </c>
      <c r="B12" s="123" t="s">
        <v>414</v>
      </c>
      <c r="C12" s="123" t="s">
        <v>415</v>
      </c>
      <c r="D12" s="123" t="s">
        <v>370</v>
      </c>
      <c r="E12" s="126">
        <v>1</v>
      </c>
      <c r="F12" s="24"/>
      <c r="G12" s="24">
        <v>7200</v>
      </c>
      <c r="H12" s="24">
        <v>7200</v>
      </c>
      <c r="I12" s="24">
        <v>7200</v>
      </c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</row>
    <row r="13" ht="21" customHeight="1" spans="1:24">
      <c r="A13" s="128" t="s">
        <v>153</v>
      </c>
      <c r="B13" s="129"/>
      <c r="C13" s="130"/>
      <c r="D13" s="131"/>
      <c r="E13" s="124">
        <v>3</v>
      </c>
      <c r="F13" s="17">
        <v>5000</v>
      </c>
      <c r="G13" s="17">
        <v>15000</v>
      </c>
      <c r="H13" s="17">
        <v>15000</v>
      </c>
      <c r="I13" s="17">
        <v>15000</v>
      </c>
      <c r="J13" s="133" t="s">
        <v>100</v>
      </c>
      <c r="K13" s="133" t="s">
        <v>100</v>
      </c>
      <c r="L13" s="133" t="s">
        <v>100</v>
      </c>
      <c r="M13" s="133"/>
      <c r="N13" s="133" t="s">
        <v>100</v>
      </c>
      <c r="O13" s="133" t="s">
        <v>100</v>
      </c>
      <c r="P13" s="133" t="s">
        <v>100</v>
      </c>
      <c r="Q13" s="133" t="s">
        <v>100</v>
      </c>
      <c r="R13" s="133" t="s">
        <v>100</v>
      </c>
      <c r="S13" s="133" t="s">
        <v>100</v>
      </c>
      <c r="T13" s="133" t="s">
        <v>100</v>
      </c>
      <c r="U13" s="133" t="s">
        <v>100</v>
      </c>
      <c r="V13" s="133"/>
      <c r="W13" s="133" t="s">
        <v>100</v>
      </c>
      <c r="X13" s="133" t="s">
        <v>100</v>
      </c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F3"/>
    <mergeCell ref="W3:X3"/>
    <mergeCell ref="H4:R4"/>
    <mergeCell ref="S4:X4"/>
    <mergeCell ref="M5:R5"/>
    <mergeCell ref="A13:C13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11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C17" sqref="C17"/>
    </sheetView>
  </sheetViews>
  <sheetFormatPr defaultColWidth="8.71296296296296" defaultRowHeight="14.25" customHeight="1"/>
  <cols>
    <col min="1" max="1" width="29.5740740740741" style="97" customWidth="1"/>
    <col min="2" max="6" width="20.712962962963" style="97" customWidth="1"/>
    <col min="7" max="10" width="10.1388888888889" style="37" customWidth="1"/>
    <col min="11" max="11" width="10.1388888888889" style="58" customWidth="1"/>
    <col min="12" max="22" width="10.1388888888889" style="37" customWidth="1"/>
    <col min="23" max="23" width="10.1388888888889" style="58" customWidth="1"/>
    <col min="24" max="24" width="10.1388888888889" style="37" customWidth="1"/>
    <col min="25" max="16384" width="8.71296296296296" style="58"/>
  </cols>
  <sheetData>
    <row r="1" s="56" customFormat="1" ht="13.5" customHeight="1" spans="1:24">
      <c r="A1" s="70"/>
      <c r="B1" s="70"/>
      <c r="C1" s="70"/>
      <c r="D1" s="70"/>
      <c r="E1" s="70"/>
      <c r="F1" s="70"/>
      <c r="G1" s="98"/>
      <c r="H1" s="98"/>
      <c r="I1" s="98"/>
      <c r="J1" s="98"/>
      <c r="K1" s="111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8"/>
      <c r="X1" s="118"/>
    </row>
    <row r="2" s="96" customFormat="1" ht="45" customHeight="1" spans="1:24">
      <c r="A2" s="99" t="s">
        <v>15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</row>
    <row r="3" s="57" customFormat="1" ht="26.1" customHeight="1" spans="1:24">
      <c r="A3" s="100" t="str">
        <f>"部门名称："&amp;封面!$A$2</f>
        <v>部门名称：巍山县统计局</v>
      </c>
      <c r="B3" s="101"/>
      <c r="C3" s="101"/>
      <c r="D3" s="101"/>
      <c r="E3" s="101"/>
      <c r="F3" s="101"/>
      <c r="G3" s="75"/>
      <c r="H3" s="75"/>
      <c r="I3" s="75"/>
      <c r="J3" s="75"/>
      <c r="K3" s="113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119" t="s">
        <v>21</v>
      </c>
      <c r="X3" s="119"/>
    </row>
    <row r="4" ht="15.75" customHeight="1" spans="1:24">
      <c r="A4" s="63" t="s">
        <v>322</v>
      </c>
      <c r="B4" s="63" t="s">
        <v>416</v>
      </c>
      <c r="C4" s="63" t="s">
        <v>417</v>
      </c>
      <c r="D4" s="63" t="s">
        <v>418</v>
      </c>
      <c r="E4" s="63" t="s">
        <v>419</v>
      </c>
      <c r="F4" s="63" t="s">
        <v>420</v>
      </c>
      <c r="G4" s="102" t="s">
        <v>79</v>
      </c>
      <c r="H4" s="103" t="s">
        <v>80</v>
      </c>
      <c r="I4" s="114"/>
      <c r="J4" s="114"/>
      <c r="K4" s="114"/>
      <c r="L4" s="114"/>
      <c r="M4" s="114"/>
      <c r="N4" s="114"/>
      <c r="O4" s="114"/>
      <c r="P4" s="114"/>
      <c r="Q4" s="114"/>
      <c r="R4" s="120"/>
      <c r="S4" s="103" t="s">
        <v>67</v>
      </c>
      <c r="T4" s="114"/>
      <c r="U4" s="114"/>
      <c r="V4" s="114"/>
      <c r="W4" s="114"/>
      <c r="X4" s="120"/>
    </row>
    <row r="5" ht="17.25" customHeight="1" spans="1:24">
      <c r="A5" s="63"/>
      <c r="B5" s="63"/>
      <c r="C5" s="63"/>
      <c r="D5" s="63"/>
      <c r="E5" s="63"/>
      <c r="F5" s="63"/>
      <c r="G5" s="104"/>
      <c r="H5" s="102" t="s">
        <v>81</v>
      </c>
      <c r="I5" s="115" t="s">
        <v>82</v>
      </c>
      <c r="J5" s="63" t="s">
        <v>83</v>
      </c>
      <c r="K5" s="63" t="s">
        <v>84</v>
      </c>
      <c r="L5" s="63" t="s">
        <v>85</v>
      </c>
      <c r="M5" s="63" t="s">
        <v>86</v>
      </c>
      <c r="N5" s="63"/>
      <c r="O5" s="63"/>
      <c r="P5" s="63"/>
      <c r="Q5" s="63"/>
      <c r="R5" s="63"/>
      <c r="S5" s="102" t="s">
        <v>81</v>
      </c>
      <c r="T5" s="102" t="s">
        <v>82</v>
      </c>
      <c r="U5" s="102" t="s">
        <v>83</v>
      </c>
      <c r="V5" s="102" t="s">
        <v>84</v>
      </c>
      <c r="W5" s="102" t="s">
        <v>85</v>
      </c>
      <c r="X5" s="102" t="s">
        <v>86</v>
      </c>
    </row>
    <row r="6" ht="30" customHeight="1" spans="1:24">
      <c r="A6" s="63"/>
      <c r="B6" s="63"/>
      <c r="C6" s="63"/>
      <c r="D6" s="63"/>
      <c r="E6" s="63"/>
      <c r="F6" s="63"/>
      <c r="G6" s="105"/>
      <c r="H6" s="105"/>
      <c r="I6" s="116"/>
      <c r="J6" s="63"/>
      <c r="K6" s="63"/>
      <c r="L6" s="63"/>
      <c r="M6" s="63" t="s">
        <v>81</v>
      </c>
      <c r="N6" s="63" t="s">
        <v>87</v>
      </c>
      <c r="O6" s="63" t="s">
        <v>88</v>
      </c>
      <c r="P6" s="63" t="s">
        <v>89</v>
      </c>
      <c r="Q6" s="63" t="s">
        <v>90</v>
      </c>
      <c r="R6" s="63" t="s">
        <v>91</v>
      </c>
      <c r="S6" s="105"/>
      <c r="T6" s="105"/>
      <c r="U6" s="105"/>
      <c r="V6" s="105"/>
      <c r="W6" s="105"/>
      <c r="X6" s="105"/>
    </row>
    <row r="7" ht="15" customHeight="1" spans="1:24">
      <c r="A7" s="10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6" t="s">
        <v>407</v>
      </c>
      <c r="H7" s="106" t="s">
        <v>408</v>
      </c>
      <c r="I7" s="106">
        <v>9</v>
      </c>
      <c r="J7" s="106">
        <v>10</v>
      </c>
      <c r="K7" s="106">
        <v>11</v>
      </c>
      <c r="L7" s="106">
        <v>12</v>
      </c>
      <c r="M7" s="106" t="s">
        <v>409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  <c r="S7" s="106" t="s">
        <v>241</v>
      </c>
      <c r="T7" s="106">
        <v>20</v>
      </c>
      <c r="U7" s="106">
        <v>21</v>
      </c>
      <c r="V7" s="106">
        <v>22</v>
      </c>
      <c r="W7" s="106">
        <v>23</v>
      </c>
      <c r="X7" s="106">
        <v>24</v>
      </c>
    </row>
    <row r="8" ht="22.5" customHeight="1" spans="1:24">
      <c r="A8" s="47" t="s">
        <v>398</v>
      </c>
      <c r="B8" s="107"/>
      <c r="C8" s="107"/>
      <c r="D8" s="107"/>
      <c r="E8" s="107"/>
      <c r="F8" s="107"/>
      <c r="G8" s="108" t="s">
        <v>100</v>
      </c>
      <c r="H8" s="108" t="s">
        <v>100</v>
      </c>
      <c r="I8" s="108" t="s">
        <v>100</v>
      </c>
      <c r="J8" s="108" t="s">
        <v>100</v>
      </c>
      <c r="K8" s="108" t="s">
        <v>100</v>
      </c>
      <c r="L8" s="108" t="s">
        <v>100</v>
      </c>
      <c r="M8" s="108" t="s">
        <v>100</v>
      </c>
      <c r="N8" s="108" t="s">
        <v>100</v>
      </c>
      <c r="O8" s="108"/>
      <c r="P8" s="108"/>
      <c r="Q8" s="108"/>
      <c r="R8" s="108"/>
      <c r="S8" s="108"/>
      <c r="T8" s="108"/>
      <c r="U8" s="108"/>
      <c r="V8" s="108"/>
      <c r="W8" s="108" t="s">
        <v>100</v>
      </c>
      <c r="X8" s="108" t="s">
        <v>100</v>
      </c>
    </row>
    <row r="9" ht="22.5" customHeight="1" spans="1:24">
      <c r="A9" s="51"/>
      <c r="B9" s="107"/>
      <c r="C9" s="107"/>
      <c r="D9" s="107"/>
      <c r="E9" s="107"/>
      <c r="F9" s="107"/>
      <c r="G9" s="108" t="s">
        <v>100</v>
      </c>
      <c r="H9" s="108" t="s">
        <v>100</v>
      </c>
      <c r="I9" s="108" t="s">
        <v>100</v>
      </c>
      <c r="J9" s="108" t="s">
        <v>100</v>
      </c>
      <c r="K9" s="108" t="s">
        <v>100</v>
      </c>
      <c r="L9" s="108" t="s">
        <v>100</v>
      </c>
      <c r="M9" s="108" t="s">
        <v>100</v>
      </c>
      <c r="N9" s="108" t="s">
        <v>100</v>
      </c>
      <c r="O9" s="108"/>
      <c r="P9" s="108"/>
      <c r="Q9" s="108"/>
      <c r="R9" s="108"/>
      <c r="S9" s="108"/>
      <c r="T9" s="108"/>
      <c r="U9" s="108"/>
      <c r="V9" s="108"/>
      <c r="W9" s="108" t="s">
        <v>100</v>
      </c>
      <c r="X9" s="108" t="s">
        <v>100</v>
      </c>
    </row>
    <row r="10" ht="22.5" customHeight="1" spans="1:24">
      <c r="A10" s="109" t="s">
        <v>153</v>
      </c>
      <c r="B10" s="109"/>
      <c r="C10" s="109"/>
      <c r="D10" s="109"/>
      <c r="E10" s="109"/>
      <c r="F10" s="109"/>
      <c r="G10" s="110"/>
      <c r="H10" s="110"/>
      <c r="I10" s="110"/>
      <c r="J10" s="110"/>
      <c r="K10" s="117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7"/>
      <c r="X10" s="110"/>
    </row>
    <row r="11" ht="22.5" customHeight="1" spans="1:1">
      <c r="A11" s="36" t="s">
        <v>399</v>
      </c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10:F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Q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G5" sqref="G5:Q6"/>
    </sheetView>
  </sheetViews>
  <sheetFormatPr defaultColWidth="9.13888888888889" defaultRowHeight="14.25" customHeight="1"/>
  <cols>
    <col min="1" max="1" width="37.712962962963" style="37" customWidth="1"/>
    <col min="2" max="2" width="29.287037037037" style="37" customWidth="1"/>
    <col min="3" max="6" width="13.4259259259259" style="37" customWidth="1"/>
    <col min="7" max="7" width="11.287037037037" style="37" customWidth="1"/>
    <col min="8" max="17" width="10.287037037037" style="37" customWidth="1"/>
    <col min="18" max="16384" width="9.13888888888889" style="58"/>
  </cols>
  <sheetData>
    <row r="1" s="56" customFormat="1" ht="13.5" customHeight="1" spans="1:17">
      <c r="A1" s="70"/>
      <c r="B1" s="70"/>
      <c r="C1" s="70"/>
      <c r="D1" s="70"/>
      <c r="E1" s="71"/>
      <c r="F1" s="71"/>
      <c r="G1" s="71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="56" customFormat="1" ht="35.1" customHeight="1" spans="1:17">
      <c r="A2" s="73" t="s">
        <v>16</v>
      </c>
      <c r="B2" s="73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="57" customFormat="1" ht="24" customHeight="1" spans="1:17">
      <c r="A3" s="74" t="str">
        <f>"部门名称："&amp;封面!$A$2</f>
        <v>部门名称：巍山县统计局</v>
      </c>
      <c r="B3" s="74"/>
      <c r="C3" s="75"/>
      <c r="D3" s="75"/>
      <c r="E3" s="75"/>
      <c r="F3" s="76"/>
      <c r="G3" s="76"/>
      <c r="H3" s="77"/>
      <c r="I3" s="77"/>
      <c r="J3" s="77"/>
      <c r="K3" s="77"/>
      <c r="L3" s="77"/>
      <c r="M3" s="94"/>
      <c r="N3" s="94"/>
      <c r="O3" s="95" t="s">
        <v>21</v>
      </c>
      <c r="P3" s="95"/>
      <c r="Q3" s="95"/>
    </row>
    <row r="4" ht="19.5" customHeight="1" spans="1:17">
      <c r="A4" s="64" t="s">
        <v>322</v>
      </c>
      <c r="B4" s="78" t="s">
        <v>191</v>
      </c>
      <c r="C4" s="64" t="s">
        <v>421</v>
      </c>
      <c r="D4" s="64"/>
      <c r="E4" s="64"/>
      <c r="F4" s="64"/>
      <c r="G4" s="79" t="s">
        <v>422</v>
      </c>
      <c r="H4" s="80"/>
      <c r="I4" s="80"/>
      <c r="J4" s="80"/>
      <c r="K4" s="80"/>
      <c r="L4" s="80"/>
      <c r="M4" s="80"/>
      <c r="N4" s="80"/>
      <c r="O4" s="80"/>
      <c r="P4" s="80"/>
      <c r="Q4" s="80"/>
    </row>
    <row r="5" ht="40.5" customHeight="1" spans="1:17">
      <c r="A5" s="64"/>
      <c r="B5" s="81"/>
      <c r="C5" s="64" t="s">
        <v>79</v>
      </c>
      <c r="D5" s="63" t="s">
        <v>82</v>
      </c>
      <c r="E5" s="63" t="s">
        <v>83</v>
      </c>
      <c r="F5" s="63" t="s">
        <v>84</v>
      </c>
      <c r="G5" s="82" t="s">
        <v>79</v>
      </c>
      <c r="H5" s="83" t="s">
        <v>423</v>
      </c>
      <c r="I5" s="83" t="s">
        <v>424</v>
      </c>
      <c r="J5" s="83" t="s">
        <v>425</v>
      </c>
      <c r="K5" s="83" t="s">
        <v>426</v>
      </c>
      <c r="L5" s="83" t="s">
        <v>427</v>
      </c>
      <c r="M5" s="83" t="s">
        <v>428</v>
      </c>
      <c r="N5" s="83" t="s">
        <v>429</v>
      </c>
      <c r="O5" s="83" t="s">
        <v>430</v>
      </c>
      <c r="P5" s="83" t="s">
        <v>431</v>
      </c>
      <c r="Q5" s="83" t="s">
        <v>432</v>
      </c>
    </row>
    <row r="6" ht="19.5" customHeight="1" spans="1:17">
      <c r="A6" s="84">
        <v>1</v>
      </c>
      <c r="B6" s="84">
        <v>2</v>
      </c>
      <c r="C6" s="84" t="s">
        <v>433</v>
      </c>
      <c r="D6" s="85">
        <v>4</v>
      </c>
      <c r="E6" s="84">
        <v>5</v>
      </c>
      <c r="F6" s="84">
        <v>6</v>
      </c>
      <c r="G6" s="86" t="s">
        <v>434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85">
        <v>13</v>
      </c>
      <c r="N6" s="85">
        <v>14</v>
      </c>
      <c r="O6" s="85">
        <v>15</v>
      </c>
      <c r="P6" s="85">
        <v>16</v>
      </c>
      <c r="Q6" s="85">
        <v>17</v>
      </c>
    </row>
    <row r="7" s="58" customFormat="1" ht="19.5" customHeight="1" spans="1:17">
      <c r="A7" s="65" t="s">
        <v>398</v>
      </c>
      <c r="B7" s="87"/>
      <c r="C7" s="88" t="s">
        <v>100</v>
      </c>
      <c r="D7" s="88" t="s">
        <v>100</v>
      </c>
      <c r="E7" s="89" t="s">
        <v>100</v>
      </c>
      <c r="F7" s="89" t="s">
        <v>100</v>
      </c>
      <c r="G7" s="89"/>
      <c r="H7" s="88" t="s">
        <v>100</v>
      </c>
      <c r="I7" s="88" t="s">
        <v>100</v>
      </c>
      <c r="J7" s="88" t="s">
        <v>100</v>
      </c>
      <c r="K7" s="88" t="s">
        <v>100</v>
      </c>
      <c r="L7" s="88" t="s">
        <v>100</v>
      </c>
      <c r="M7" s="88" t="s">
        <v>100</v>
      </c>
      <c r="N7" s="88" t="s">
        <v>100</v>
      </c>
      <c r="O7" s="88" t="s">
        <v>100</v>
      </c>
      <c r="P7" s="88"/>
      <c r="Q7" s="88" t="s">
        <v>100</v>
      </c>
    </row>
    <row r="8" s="58" customFormat="1" ht="19.5" customHeight="1" spans="1:17">
      <c r="A8" s="90"/>
      <c r="B8" s="91"/>
      <c r="C8" s="92"/>
      <c r="D8" s="92"/>
      <c r="E8" s="93"/>
      <c r="F8" s="93"/>
      <c r="G8" s="93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="58" customFormat="1" ht="20.25" customHeight="1" spans="1:17">
      <c r="A9" s="36" t="s">
        <v>399</v>
      </c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</sheetData>
  <sheetProtection formatCells="0" formatColumns="0" formatRows="0" insertRows="0" insertColumns="0" insertHyperlinks="0" deleteColumns="0" deleteRows="0" sort="0" autoFilter="0" pivotTables="0"/>
  <mergeCells count="7">
    <mergeCell ref="A2:Q2"/>
    <mergeCell ref="A3:L3"/>
    <mergeCell ref="O3:Q3"/>
    <mergeCell ref="C4:F4"/>
    <mergeCell ref="G4:Q4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6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8"/>
  <sheetViews>
    <sheetView showZeros="0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A6" sqref="A6"/>
    </sheetView>
  </sheetViews>
  <sheetFormatPr defaultColWidth="9.13888888888889" defaultRowHeight="12" outlineLevelRow="7"/>
  <cols>
    <col min="1" max="1" width="28.1388888888889" style="36" customWidth="1"/>
    <col min="2" max="2" width="17.712962962963" style="36" customWidth="1"/>
    <col min="3" max="3" width="29" style="36" customWidth="1"/>
    <col min="4" max="6" width="17.712962962963" style="36" customWidth="1"/>
    <col min="7" max="7" width="17.712962962963" style="58" customWidth="1"/>
    <col min="8" max="8" width="17.712962962963" style="36" customWidth="1"/>
    <col min="9" max="10" width="17.712962962963" style="58" customWidth="1"/>
    <col min="11" max="11" width="17.712962962963" style="36" customWidth="1"/>
    <col min="12" max="16384" width="9.13888888888889" style="58"/>
  </cols>
  <sheetData>
    <row r="1" s="56" customFormat="1" customHeight="1" spans="1:11">
      <c r="A1" s="59"/>
      <c r="B1" s="59"/>
      <c r="C1" s="59"/>
      <c r="D1" s="59"/>
      <c r="E1" s="59"/>
      <c r="F1" s="59"/>
      <c r="H1" s="59"/>
      <c r="K1" s="69"/>
    </row>
    <row r="2" s="56" customFormat="1" ht="36" customHeight="1" spans="1:11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="57" customFormat="1" ht="24" customHeight="1" spans="1:11">
      <c r="A3" s="61" t="str">
        <f>"部门名称："&amp;封面!$A$2</f>
        <v>部门名称：巍山县统计局</v>
      </c>
      <c r="B3" s="61"/>
      <c r="C3" s="62"/>
      <c r="D3" s="62"/>
      <c r="E3" s="62"/>
      <c r="F3" s="62"/>
      <c r="H3" s="62"/>
      <c r="K3" s="62"/>
    </row>
    <row r="4" ht="44.25" customHeight="1" spans="1:11">
      <c r="A4" s="63" t="s">
        <v>322</v>
      </c>
      <c r="B4" s="63" t="s">
        <v>218</v>
      </c>
      <c r="C4" s="63" t="s">
        <v>323</v>
      </c>
      <c r="D4" s="63" t="s">
        <v>324</v>
      </c>
      <c r="E4" s="63" t="s">
        <v>325</v>
      </c>
      <c r="F4" s="63" t="s">
        <v>326</v>
      </c>
      <c r="G4" s="64" t="s">
        <v>327</v>
      </c>
      <c r="H4" s="63" t="s">
        <v>328</v>
      </c>
      <c r="I4" s="64" t="s">
        <v>329</v>
      </c>
      <c r="J4" s="64" t="s">
        <v>330</v>
      </c>
      <c r="K4" s="63" t="s">
        <v>331</v>
      </c>
    </row>
    <row r="5" ht="14.25" customHeight="1" spans="1:11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  <c r="K5" s="63">
        <v>11</v>
      </c>
    </row>
    <row r="6" ht="30" customHeight="1" spans="1:11">
      <c r="A6" s="65" t="s">
        <v>398</v>
      </c>
      <c r="B6" s="66"/>
      <c r="C6" s="66"/>
      <c r="D6" s="66"/>
      <c r="E6" s="66"/>
      <c r="F6" s="66"/>
      <c r="G6" s="67"/>
      <c r="H6" s="66"/>
      <c r="I6" s="67"/>
      <c r="J6" s="67"/>
      <c r="K6" s="66"/>
    </row>
    <row r="7" ht="30" customHeight="1" spans="1:11">
      <c r="A7" s="68"/>
      <c r="B7" s="68"/>
      <c r="C7" s="66"/>
      <c r="D7" s="66"/>
      <c r="E7" s="66"/>
      <c r="F7" s="66"/>
      <c r="G7" s="67"/>
      <c r="H7" s="66"/>
      <c r="I7" s="67"/>
      <c r="J7" s="67"/>
      <c r="K7" s="66"/>
    </row>
    <row r="8" ht="17.25" customHeight="1" spans="1:3">
      <c r="A8" s="36" t="s">
        <v>399</v>
      </c>
      <c r="C8" s="37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10"/>
  <sheetViews>
    <sheetView showZeros="0" view="pageBreakPreview" zoomScaleNormal="115" workbookViewId="0">
      <pane xSplit="1" ySplit="6" topLeftCell="B7" activePane="bottomRight" state="frozen"/>
      <selection/>
      <selection pane="topRight"/>
      <selection pane="bottomLeft"/>
      <selection pane="bottomRight" activeCell="C24" sqref="C24"/>
    </sheetView>
  </sheetViews>
  <sheetFormatPr defaultColWidth="9.13888888888889" defaultRowHeight="12" outlineLevelCol="7"/>
  <cols>
    <col min="1" max="5" width="31.4259259259259" style="28" customWidth="1"/>
    <col min="6" max="8" width="16.712962962963" style="28" customWidth="1"/>
    <col min="9" max="16384" width="9.13888888888889" style="28"/>
  </cols>
  <sheetData>
    <row r="1" s="39" customFormat="1" spans="8:8">
      <c r="H1" s="40"/>
    </row>
    <row r="2" s="39" customFormat="1" ht="26.4" spans="1:8">
      <c r="A2" s="41" t="s">
        <v>18</v>
      </c>
      <c r="B2" s="41"/>
      <c r="C2" s="41"/>
      <c r="D2" s="41"/>
      <c r="E2" s="41"/>
      <c r="F2" s="41"/>
      <c r="G2" s="41"/>
      <c r="H2" s="41"/>
    </row>
    <row r="3" s="39" customFormat="1" ht="24" customHeight="1" spans="1:8">
      <c r="A3" s="42" t="str">
        <f>"部门名称："&amp;封面!$A$2</f>
        <v>部门名称：巍山县统计局</v>
      </c>
      <c r="B3" s="42"/>
      <c r="G3" s="43" t="s">
        <v>21</v>
      </c>
      <c r="H3" s="43"/>
    </row>
    <row r="4" ht="18" customHeight="1" spans="1:8">
      <c r="A4" s="44" t="s">
        <v>217</v>
      </c>
      <c r="B4" s="44" t="s">
        <v>435</v>
      </c>
      <c r="C4" s="44" t="s">
        <v>436</v>
      </c>
      <c r="D4" s="44" t="s">
        <v>437</v>
      </c>
      <c r="E4" s="44" t="s">
        <v>438</v>
      </c>
      <c r="F4" s="44" t="s">
        <v>439</v>
      </c>
      <c r="G4" s="44"/>
      <c r="H4" s="44"/>
    </row>
    <row r="5" ht="18" customHeight="1" spans="1:8">
      <c r="A5" s="44"/>
      <c r="B5" s="44"/>
      <c r="C5" s="44"/>
      <c r="D5" s="44"/>
      <c r="E5" s="44"/>
      <c r="F5" s="45" t="s">
        <v>405</v>
      </c>
      <c r="G5" s="45" t="s">
        <v>440</v>
      </c>
      <c r="H5" s="45" t="s">
        <v>441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0" customHeight="1" spans="1:8">
      <c r="A7" s="47" t="s">
        <v>398</v>
      </c>
      <c r="B7" s="48"/>
      <c r="C7" s="48"/>
      <c r="D7" s="48"/>
      <c r="E7" s="48"/>
      <c r="F7" s="49"/>
      <c r="G7" s="49"/>
      <c r="H7" s="50"/>
    </row>
    <row r="8" ht="30" customHeight="1" spans="1:8">
      <c r="A8" s="51"/>
      <c r="B8" s="52"/>
      <c r="C8" s="52"/>
      <c r="D8" s="52"/>
      <c r="E8" s="52"/>
      <c r="F8" s="49"/>
      <c r="G8" s="49"/>
      <c r="H8" s="50"/>
    </row>
    <row r="9" ht="30" customHeight="1" spans="1:8">
      <c r="A9" s="53" t="s">
        <v>79</v>
      </c>
      <c r="B9" s="54"/>
      <c r="C9" s="54"/>
      <c r="D9" s="54"/>
      <c r="E9" s="54"/>
      <c r="F9" s="54"/>
      <c r="G9" s="55"/>
      <c r="H9" s="50"/>
    </row>
    <row r="10" ht="22.5" customHeight="1" spans="1:2">
      <c r="A10" s="36" t="s">
        <v>399</v>
      </c>
      <c r="B10" s="37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9:G9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13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G10" sqref="G10"/>
    </sheetView>
  </sheetViews>
  <sheetFormatPr defaultColWidth="9.13888888888889" defaultRowHeight="14.25" customHeight="1"/>
  <cols>
    <col min="1" max="1" width="25.5740740740741" style="1" customWidth="1"/>
    <col min="2" max="2" width="31.8518518518519" style="1" customWidth="1"/>
    <col min="3" max="3" width="23.8518518518519" style="1" customWidth="1"/>
    <col min="4" max="4" width="15.1388888888889" style="1" customWidth="1"/>
    <col min="5" max="5" width="17.712962962963" style="1" customWidth="1"/>
    <col min="6" max="6" width="15.1388888888889" style="1" customWidth="1"/>
    <col min="7" max="7" width="17.712962962963" style="1" customWidth="1"/>
    <col min="8" max="11" width="15.4259259259259" style="1" customWidth="1"/>
    <col min="12" max="16384" width="9.13888888888889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/>
    </row>
    <row r="2" ht="27" customHeight="1" spans="1:11">
      <c r="A2" s="5" t="s">
        <v>19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2.5" customHeight="1" spans="1:11">
      <c r="A3" s="6" t="str">
        <f>"部门名称："&amp;封面!$A$2</f>
        <v>部门名称：巍山县统计局</v>
      </c>
      <c r="B3" s="7"/>
      <c r="C3" s="7"/>
      <c r="D3" s="7"/>
      <c r="E3" s="7"/>
      <c r="F3" s="7"/>
      <c r="G3" s="7"/>
      <c r="H3" s="7"/>
      <c r="I3" s="7"/>
      <c r="J3" s="7"/>
      <c r="K3" s="9" t="s">
        <v>21</v>
      </c>
    </row>
    <row r="4" ht="35.25" customHeight="1" spans="1:11">
      <c r="A4" s="10" t="s">
        <v>302</v>
      </c>
      <c r="B4" s="10" t="s">
        <v>219</v>
      </c>
      <c r="C4" s="10" t="s">
        <v>303</v>
      </c>
      <c r="D4" s="11" t="s">
        <v>220</v>
      </c>
      <c r="E4" s="11" t="s">
        <v>221</v>
      </c>
      <c r="F4" s="11" t="s">
        <v>304</v>
      </c>
      <c r="G4" s="11" t="s">
        <v>305</v>
      </c>
      <c r="H4" s="12" t="s">
        <v>442</v>
      </c>
      <c r="I4" s="12"/>
      <c r="J4" s="12"/>
      <c r="K4" s="12"/>
    </row>
    <row r="5" ht="35.25" customHeight="1" spans="1:11">
      <c r="A5" s="10"/>
      <c r="B5" s="10"/>
      <c r="C5" s="10"/>
      <c r="D5" s="11"/>
      <c r="E5" s="11"/>
      <c r="F5" s="11"/>
      <c r="G5" s="11"/>
      <c r="H5" s="12" t="s">
        <v>79</v>
      </c>
      <c r="I5" s="11" t="s">
        <v>82</v>
      </c>
      <c r="J5" s="11" t="s">
        <v>83</v>
      </c>
      <c r="K5" s="11" t="s">
        <v>84</v>
      </c>
    </row>
    <row r="6" ht="15.95" customHeight="1" spans="1:11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  <c r="I6" s="29">
        <v>9</v>
      </c>
      <c r="J6" s="38">
        <v>10</v>
      </c>
      <c r="K6" s="38">
        <v>11</v>
      </c>
    </row>
    <row r="7" ht="35.25" customHeight="1" spans="1:11">
      <c r="A7" s="30" t="s">
        <v>398</v>
      </c>
      <c r="B7" s="31" t="s">
        <v>100</v>
      </c>
      <c r="C7" s="32"/>
      <c r="D7" s="32"/>
      <c r="E7" s="32"/>
      <c r="F7" s="32"/>
      <c r="G7" s="32"/>
      <c r="H7" s="33" t="s">
        <v>100</v>
      </c>
      <c r="I7" s="33" t="s">
        <v>100</v>
      </c>
      <c r="J7" s="33" t="s">
        <v>100</v>
      </c>
      <c r="K7" s="33"/>
    </row>
    <row r="8" ht="35.25" customHeight="1" spans="1:11">
      <c r="A8" s="32"/>
      <c r="B8" s="31"/>
      <c r="C8" s="32"/>
      <c r="D8" s="32"/>
      <c r="E8" s="32"/>
      <c r="F8" s="32"/>
      <c r="G8" s="32"/>
      <c r="H8" s="33"/>
      <c r="I8" s="33"/>
      <c r="J8" s="33"/>
      <c r="K8" s="33"/>
    </row>
    <row r="9" ht="35.25" customHeight="1" spans="1:11">
      <c r="A9" s="32"/>
      <c r="B9" s="31"/>
      <c r="C9" s="32"/>
      <c r="D9" s="32"/>
      <c r="E9" s="32"/>
      <c r="F9" s="32"/>
      <c r="G9" s="32"/>
      <c r="H9" s="33"/>
      <c r="I9" s="33"/>
      <c r="J9" s="33"/>
      <c r="K9" s="33"/>
    </row>
    <row r="10" ht="35.25" customHeight="1" spans="1:11">
      <c r="A10" s="32"/>
      <c r="B10" s="31"/>
      <c r="C10" s="32"/>
      <c r="D10" s="32"/>
      <c r="E10" s="32"/>
      <c r="F10" s="32"/>
      <c r="G10" s="32"/>
      <c r="H10" s="33"/>
      <c r="I10" s="33"/>
      <c r="J10" s="33"/>
      <c r="K10" s="33"/>
    </row>
    <row r="11" ht="35.25" customHeight="1" spans="1:11">
      <c r="A11" s="31" t="s">
        <v>100</v>
      </c>
      <c r="B11" s="31" t="s">
        <v>100</v>
      </c>
      <c r="C11" s="31" t="s">
        <v>100</v>
      </c>
      <c r="D11" s="31" t="s">
        <v>100</v>
      </c>
      <c r="E11" s="31" t="s">
        <v>100</v>
      </c>
      <c r="F11" s="31" t="s">
        <v>100</v>
      </c>
      <c r="G11" s="31" t="s">
        <v>100</v>
      </c>
      <c r="H11" s="27" t="s">
        <v>100</v>
      </c>
      <c r="I11" s="27" t="s">
        <v>100</v>
      </c>
      <c r="J11" s="27" t="s">
        <v>100</v>
      </c>
      <c r="K11" s="27"/>
    </row>
    <row r="12" ht="35.25" customHeight="1" spans="1:11">
      <c r="A12" s="34" t="s">
        <v>153</v>
      </c>
      <c r="B12" s="35"/>
      <c r="C12" s="35"/>
      <c r="D12" s="35"/>
      <c r="E12" s="35"/>
      <c r="F12" s="35"/>
      <c r="G12" s="35"/>
      <c r="H12" s="27" t="s">
        <v>100</v>
      </c>
      <c r="I12" s="27" t="s">
        <v>100</v>
      </c>
      <c r="J12" s="27" t="s">
        <v>100</v>
      </c>
      <c r="K12" s="27"/>
    </row>
    <row r="13" s="28" customFormat="1" ht="29.25" customHeight="1" spans="1:2">
      <c r="A13" s="36" t="s">
        <v>399</v>
      </c>
      <c r="B13" s="37"/>
    </row>
  </sheetData>
  <mergeCells count="10">
    <mergeCell ref="A2:K2"/>
    <mergeCell ref="H4:K4"/>
    <mergeCell ref="A12:G1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68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0"/>
  <sheetViews>
    <sheetView showGridLines="0" view="pageBreakPreview" zoomScaleNormal="100" workbookViewId="0">
      <selection activeCell="A17" sqref="A17"/>
    </sheetView>
  </sheetViews>
  <sheetFormatPr defaultColWidth="0" defaultRowHeight="15" zeroHeight="1"/>
  <cols>
    <col min="1" max="1" width="75.712962962963" style="240" customWidth="1"/>
    <col min="2" max="16384" width="9.13888888888889" style="241" hidden="1"/>
  </cols>
  <sheetData>
    <row r="1" ht="41.25" customHeight="1" spans="1:1">
      <c r="A1" s="242" t="s">
        <v>2</v>
      </c>
    </row>
    <row r="2" spans="1:1">
      <c r="A2" s="243"/>
    </row>
    <row r="3" ht="27" customHeight="1" spans="1:1">
      <c r="A3" s="244" t="s">
        <v>3</v>
      </c>
    </row>
    <row r="4" ht="27" customHeight="1" spans="1:1">
      <c r="A4" s="244" t="s">
        <v>4</v>
      </c>
    </row>
    <row r="5" ht="27" customHeight="1" spans="1:1">
      <c r="A5" s="244" t="s">
        <v>5</v>
      </c>
    </row>
    <row r="6" ht="27" customHeight="1" spans="1:1">
      <c r="A6" s="244" t="s">
        <v>6</v>
      </c>
    </row>
    <row r="7" ht="27" customHeight="1" spans="1:1">
      <c r="A7" s="244" t="s">
        <v>7</v>
      </c>
    </row>
    <row r="8" ht="27" customHeight="1" spans="1:1">
      <c r="A8" s="244" t="s">
        <v>8</v>
      </c>
    </row>
    <row r="9" ht="27" customHeight="1" spans="1:1">
      <c r="A9" s="244" t="s">
        <v>9</v>
      </c>
    </row>
    <row r="10" ht="27" customHeight="1" spans="1:1">
      <c r="A10" s="244" t="s">
        <v>10</v>
      </c>
    </row>
    <row r="11" ht="27" customHeight="1" spans="1:1">
      <c r="A11" s="244" t="s">
        <v>11</v>
      </c>
    </row>
    <row r="12" ht="27" customHeight="1" spans="1:1">
      <c r="A12" s="244" t="s">
        <v>12</v>
      </c>
    </row>
    <row r="13" ht="27" customHeight="1" spans="1:1">
      <c r="A13" s="244" t="s">
        <v>13</v>
      </c>
    </row>
    <row r="14" ht="27" customHeight="1" spans="1:1">
      <c r="A14" s="244" t="s">
        <v>14</v>
      </c>
    </row>
    <row r="15" ht="27" customHeight="1" spans="1:1">
      <c r="A15" s="244" t="s">
        <v>15</v>
      </c>
    </row>
    <row r="16" ht="27" customHeight="1" spans="1:1">
      <c r="A16" s="244" t="s">
        <v>16</v>
      </c>
    </row>
    <row r="17" ht="27" customHeight="1" spans="1:1">
      <c r="A17" s="244" t="s">
        <v>17</v>
      </c>
    </row>
    <row r="18" ht="27" customHeight="1" spans="1:1">
      <c r="A18" s="244" t="s">
        <v>18</v>
      </c>
    </row>
    <row r="19" ht="27" customHeight="1" spans="1:1">
      <c r="A19" s="244" t="s">
        <v>19</v>
      </c>
    </row>
    <row r="20" ht="27" customHeight="1" spans="1:1">
      <c r="A20" s="244" t="s">
        <v>20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14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B10" sqref="B10"/>
    </sheetView>
  </sheetViews>
  <sheetFormatPr defaultColWidth="9.13888888888889" defaultRowHeight="14.25" customHeight="1" outlineLevelCol="6"/>
  <cols>
    <col min="1" max="7" width="25.4259259259259" style="1" customWidth="1"/>
    <col min="8" max="16384" width="9.13888888888889" style="1"/>
  </cols>
  <sheetData>
    <row r="1" ht="13.5" customHeight="1" spans="4:7">
      <c r="D1" s="2"/>
      <c r="E1" s="3"/>
      <c r="F1" s="3"/>
      <c r="G1" s="4"/>
    </row>
    <row r="2" ht="27" customHeight="1" spans="1:7">
      <c r="A2" s="5" t="s">
        <v>20</v>
      </c>
      <c r="B2" s="5"/>
      <c r="C2" s="5"/>
      <c r="D2" s="5"/>
      <c r="E2" s="5"/>
      <c r="F2" s="5"/>
      <c r="G2" s="5"/>
    </row>
    <row r="3" ht="24" customHeight="1" spans="1:7">
      <c r="A3" s="6" t="str">
        <f>"部门名称："&amp;封面!$A$2</f>
        <v>部门名称：巍山县统计局</v>
      </c>
      <c r="B3" s="7"/>
      <c r="C3" s="7"/>
      <c r="D3" s="7"/>
      <c r="E3" s="8"/>
      <c r="F3" s="8"/>
      <c r="G3" s="9" t="s">
        <v>21</v>
      </c>
    </row>
    <row r="4" ht="31.5" customHeight="1" spans="1:7">
      <c r="A4" s="10" t="s">
        <v>217</v>
      </c>
      <c r="B4" s="10" t="s">
        <v>302</v>
      </c>
      <c r="C4" s="10" t="s">
        <v>219</v>
      </c>
      <c r="D4" s="11" t="s">
        <v>443</v>
      </c>
      <c r="E4" s="12" t="s">
        <v>82</v>
      </c>
      <c r="F4" s="12"/>
      <c r="G4" s="12"/>
    </row>
    <row r="5" ht="31.5" customHeight="1" spans="1:7">
      <c r="A5" s="10"/>
      <c r="B5" s="10"/>
      <c r="C5" s="10"/>
      <c r="D5" s="11"/>
      <c r="E5" s="12" t="s">
        <v>444</v>
      </c>
      <c r="F5" s="11" t="s">
        <v>445</v>
      </c>
      <c r="G5" s="11" t="s">
        <v>446</v>
      </c>
    </row>
    <row r="6" ht="15" customHeight="1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31.5" customHeight="1" spans="1:7">
      <c r="A7" s="14" t="s">
        <v>97</v>
      </c>
      <c r="B7" s="15"/>
      <c r="C7" s="15"/>
      <c r="D7" s="16"/>
      <c r="E7" s="17">
        <v>341800</v>
      </c>
      <c r="F7" s="18"/>
      <c r="G7" s="19"/>
    </row>
    <row r="8" ht="31.5" customHeight="1" spans="1:7">
      <c r="A8" s="20" t="s">
        <v>97</v>
      </c>
      <c r="B8" s="21"/>
      <c r="C8" s="21"/>
      <c r="D8" s="22"/>
      <c r="E8" s="17">
        <v>341800</v>
      </c>
      <c r="F8" s="18"/>
      <c r="G8" s="19"/>
    </row>
    <row r="9" ht="31.5" customHeight="1" spans="1:7">
      <c r="A9" s="23"/>
      <c r="B9" s="21" t="s">
        <v>311</v>
      </c>
      <c r="C9" s="21" t="s">
        <v>319</v>
      </c>
      <c r="D9" s="22" t="s">
        <v>447</v>
      </c>
      <c r="E9" s="24">
        <v>30000</v>
      </c>
      <c r="F9" s="18"/>
      <c r="G9" s="19"/>
    </row>
    <row r="10" ht="31.5" customHeight="1" spans="1:7">
      <c r="A10" s="23"/>
      <c r="B10" s="21" t="s">
        <v>311</v>
      </c>
      <c r="C10" s="21" t="s">
        <v>315</v>
      </c>
      <c r="D10" s="22" t="s">
        <v>447</v>
      </c>
      <c r="E10" s="24">
        <v>10000</v>
      </c>
      <c r="F10" s="18"/>
      <c r="G10" s="19"/>
    </row>
    <row r="11" ht="31.5" customHeight="1" spans="1:7">
      <c r="A11" s="23"/>
      <c r="B11" s="21" t="s">
        <v>311</v>
      </c>
      <c r="C11" s="21" t="s">
        <v>313</v>
      </c>
      <c r="D11" s="22" t="s">
        <v>447</v>
      </c>
      <c r="E11" s="24">
        <v>239800</v>
      </c>
      <c r="F11" s="18"/>
      <c r="G11" s="19"/>
    </row>
    <row r="12" ht="31.5" customHeight="1" spans="1:7">
      <c r="A12" s="23"/>
      <c r="B12" s="21" t="s">
        <v>311</v>
      </c>
      <c r="C12" s="21" t="s">
        <v>321</v>
      </c>
      <c r="D12" s="22" t="s">
        <v>447</v>
      </c>
      <c r="E12" s="24">
        <v>50000</v>
      </c>
      <c r="F12" s="18"/>
      <c r="G12" s="19"/>
    </row>
    <row r="13" ht="31.5" customHeight="1" spans="1:7">
      <c r="A13" s="23"/>
      <c r="B13" s="21" t="s">
        <v>311</v>
      </c>
      <c r="C13" s="21" t="s">
        <v>317</v>
      </c>
      <c r="D13" s="22" t="s">
        <v>447</v>
      </c>
      <c r="E13" s="24">
        <v>12000</v>
      </c>
      <c r="F13" s="18"/>
      <c r="G13" s="19"/>
    </row>
    <row r="14" ht="31.5" customHeight="1" spans="1:7">
      <c r="A14" s="25" t="s">
        <v>79</v>
      </c>
      <c r="B14" s="26" t="s">
        <v>100</v>
      </c>
      <c r="C14" s="26"/>
      <c r="D14" s="26"/>
      <c r="E14" s="17">
        <v>341800</v>
      </c>
      <c r="F14" s="27" t="s">
        <v>100</v>
      </c>
      <c r="G14" s="27" t="s">
        <v>100</v>
      </c>
    </row>
  </sheetData>
  <mergeCells count="7">
    <mergeCell ref="A2:G2"/>
    <mergeCell ref="E4:G4"/>
    <mergeCell ref="A14:D14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43"/>
  <sheetViews>
    <sheetView showZeros="0" tabSelected="1" view="pageBreakPreview" zoomScaleNormal="100" workbookViewId="0">
      <pane xSplit="1" ySplit="6" topLeftCell="B23" activePane="bottomRight" state="frozen"/>
      <selection/>
      <selection pane="topRight"/>
      <selection pane="bottomLeft"/>
      <selection pane="bottomRight" activeCell="C32" sqref="C32"/>
    </sheetView>
  </sheetViews>
  <sheetFormatPr defaultColWidth="0" defaultRowHeight="12" zeroHeight="1" outlineLevelCol="3"/>
  <cols>
    <col min="1" max="1" width="35.1388888888889" style="37" customWidth="1"/>
    <col min="2" max="2" width="20.712962962963" style="37" customWidth="1"/>
    <col min="3" max="3" width="35.1388888888889" style="37" customWidth="1"/>
    <col min="4" max="4" width="20.712962962963" style="37" customWidth="1"/>
    <col min="5" max="16384" width="8" style="58" hidden="1"/>
  </cols>
  <sheetData>
    <row r="1" s="56" customFormat="1" customHeight="1" spans="1:4">
      <c r="A1" s="70"/>
      <c r="B1" s="70"/>
      <c r="C1" s="70"/>
      <c r="D1" s="235"/>
    </row>
    <row r="2" s="234" customFormat="1" ht="36" customHeight="1" spans="1:4">
      <c r="A2" s="60" t="s">
        <v>3</v>
      </c>
      <c r="B2" s="236"/>
      <c r="C2" s="236"/>
      <c r="D2" s="236"/>
    </row>
    <row r="3" s="57" customFormat="1" ht="24" customHeight="1" spans="1:4">
      <c r="A3" s="100" t="str">
        <f>"部门名称："&amp;封面!$A$2</f>
        <v>部门名称：巍山县统计局</v>
      </c>
      <c r="B3" s="215"/>
      <c r="C3" s="215"/>
      <c r="D3" s="143" t="s">
        <v>21</v>
      </c>
    </row>
    <row r="4" ht="19.5" customHeight="1" spans="1:4">
      <c r="A4" s="64" t="s">
        <v>22</v>
      </c>
      <c r="B4" s="64"/>
      <c r="C4" s="64" t="s">
        <v>23</v>
      </c>
      <c r="D4" s="64"/>
    </row>
    <row r="5" ht="19.5" customHeight="1" spans="1:4">
      <c r="A5" s="64" t="s">
        <v>24</v>
      </c>
      <c r="B5" s="64" t="s">
        <v>25</v>
      </c>
      <c r="C5" s="64" t="s">
        <v>26</v>
      </c>
      <c r="D5" s="64" t="s">
        <v>25</v>
      </c>
    </row>
    <row r="6" ht="19.5" customHeight="1" spans="1:4">
      <c r="A6" s="64"/>
      <c r="B6" s="64"/>
      <c r="C6" s="64"/>
      <c r="D6" s="64"/>
    </row>
    <row r="7" ht="21.95" customHeight="1" spans="1:4">
      <c r="A7" s="107" t="s">
        <v>27</v>
      </c>
      <c r="B7" s="24">
        <v>3350725.46</v>
      </c>
      <c r="C7" s="107" t="s">
        <v>28</v>
      </c>
      <c r="D7" s="24">
        <v>2649086.92</v>
      </c>
    </row>
    <row r="8" ht="21.95" customHeight="1" spans="1:4">
      <c r="A8" s="107" t="s">
        <v>29</v>
      </c>
      <c r="B8" s="24"/>
      <c r="C8" s="107" t="s">
        <v>30</v>
      </c>
      <c r="D8" s="24"/>
    </row>
    <row r="9" ht="21.95" customHeight="1" spans="1:4">
      <c r="A9" s="107" t="s">
        <v>31</v>
      </c>
      <c r="B9" s="24"/>
      <c r="C9" s="107" t="s">
        <v>32</v>
      </c>
      <c r="D9" s="24"/>
    </row>
    <row r="10" ht="21.95" customHeight="1" spans="1:4">
      <c r="A10" s="107" t="s">
        <v>33</v>
      </c>
      <c r="B10" s="24"/>
      <c r="C10" s="107" t="s">
        <v>34</v>
      </c>
      <c r="D10" s="24"/>
    </row>
    <row r="11" ht="21.95" customHeight="1" spans="1:4">
      <c r="A11" s="107" t="s">
        <v>35</v>
      </c>
      <c r="B11" s="17"/>
      <c r="C11" s="107" t="s">
        <v>36</v>
      </c>
      <c r="D11" s="24"/>
    </row>
    <row r="12" ht="21.95" customHeight="1" spans="1:4">
      <c r="A12" s="237" t="s">
        <v>37</v>
      </c>
      <c r="B12" s="24"/>
      <c r="C12" s="107" t="s">
        <v>38</v>
      </c>
      <c r="D12" s="24"/>
    </row>
    <row r="13" ht="21.95" customHeight="1" spans="1:4">
      <c r="A13" s="237" t="s">
        <v>39</v>
      </c>
      <c r="B13" s="24"/>
      <c r="C13" s="107" t="s">
        <v>40</v>
      </c>
      <c r="D13" s="24"/>
    </row>
    <row r="14" ht="21.95" customHeight="1" spans="1:4">
      <c r="A14" s="237" t="s">
        <v>41</v>
      </c>
      <c r="B14" s="24"/>
      <c r="C14" s="107" t="s">
        <v>42</v>
      </c>
      <c r="D14" s="24">
        <v>315791.83</v>
      </c>
    </row>
    <row r="15" ht="21.95" customHeight="1" spans="1:4">
      <c r="A15" s="237" t="s">
        <v>43</v>
      </c>
      <c r="B15" s="24"/>
      <c r="C15" s="107" t="s">
        <v>44</v>
      </c>
      <c r="D15" s="24">
        <v>168442.71</v>
      </c>
    </row>
    <row r="16" ht="21.95" customHeight="1" spans="1:4">
      <c r="A16" s="238" t="s">
        <v>45</v>
      </c>
      <c r="B16" s="24"/>
      <c r="C16" s="107" t="s">
        <v>46</v>
      </c>
      <c r="D16" s="24"/>
    </row>
    <row r="17" ht="21.95" customHeight="1" spans="1:4">
      <c r="A17" s="238"/>
      <c r="B17" s="24"/>
      <c r="C17" s="107" t="s">
        <v>47</v>
      </c>
      <c r="D17" s="24"/>
    </row>
    <row r="18" ht="21.95" customHeight="1" spans="1:4">
      <c r="A18" s="220"/>
      <c r="B18" s="24"/>
      <c r="C18" s="107" t="s">
        <v>48</v>
      </c>
      <c r="D18" s="24"/>
    </row>
    <row r="19" ht="21.95" customHeight="1" spans="1:4">
      <c r="A19" s="220"/>
      <c r="B19" s="24"/>
      <c r="C19" s="107" t="s">
        <v>49</v>
      </c>
      <c r="D19" s="24"/>
    </row>
    <row r="20" ht="21.95" customHeight="1" spans="1:4">
      <c r="A20" s="220"/>
      <c r="B20" s="24"/>
      <c r="C20" s="107" t="s">
        <v>50</v>
      </c>
      <c r="D20" s="24"/>
    </row>
    <row r="21" ht="21.95" customHeight="1" spans="1:4">
      <c r="A21" s="220"/>
      <c r="B21" s="24"/>
      <c r="C21" s="107" t="s">
        <v>51</v>
      </c>
      <c r="D21" s="24"/>
    </row>
    <row r="22" ht="21.95" customHeight="1" spans="1:4">
      <c r="A22" s="220"/>
      <c r="B22" s="24"/>
      <c r="C22" s="107" t="s">
        <v>52</v>
      </c>
      <c r="D22" s="24"/>
    </row>
    <row r="23" ht="21.95" customHeight="1" spans="1:4">
      <c r="A23" s="220"/>
      <c r="B23" s="24"/>
      <c r="C23" s="107" t="s">
        <v>53</v>
      </c>
      <c r="D23" s="24"/>
    </row>
    <row r="24" ht="21.95" customHeight="1" spans="1:4">
      <c r="A24" s="220"/>
      <c r="B24" s="24"/>
      <c r="C24" s="107" t="s">
        <v>54</v>
      </c>
      <c r="D24" s="24"/>
    </row>
    <row r="25" ht="21.95" customHeight="1" spans="1:4">
      <c r="A25" s="220"/>
      <c r="B25" s="24"/>
      <c r="C25" s="107" t="s">
        <v>55</v>
      </c>
      <c r="D25" s="24">
        <v>217404</v>
      </c>
    </row>
    <row r="26" ht="21.95" customHeight="1" spans="1:4">
      <c r="A26" s="220"/>
      <c r="B26" s="24"/>
      <c r="C26" s="107" t="s">
        <v>56</v>
      </c>
      <c r="D26" s="24"/>
    </row>
    <row r="27" ht="21.95" customHeight="1" spans="1:4">
      <c r="A27" s="220"/>
      <c r="B27" s="24"/>
      <c r="C27" s="107" t="s">
        <v>57</v>
      </c>
      <c r="D27" s="24"/>
    </row>
    <row r="28" ht="21.95" customHeight="1" spans="1:4">
      <c r="A28" s="220"/>
      <c r="B28" s="24"/>
      <c r="C28" s="107" t="s">
        <v>58</v>
      </c>
      <c r="D28" s="24"/>
    </row>
    <row r="29" ht="21.95" customHeight="1" spans="1:4">
      <c r="A29" s="220"/>
      <c r="B29" s="24"/>
      <c r="C29" s="107" t="s">
        <v>59</v>
      </c>
      <c r="D29" s="24"/>
    </row>
    <row r="30" ht="21.95" customHeight="1" spans="1:4">
      <c r="A30" s="220"/>
      <c r="B30" s="24"/>
      <c r="C30" s="107" t="s">
        <v>60</v>
      </c>
      <c r="D30" s="24"/>
    </row>
    <row r="31" ht="21.95" customHeight="1" spans="1:4">
      <c r="A31" s="220"/>
      <c r="B31" s="24"/>
      <c r="C31" s="107" t="s">
        <v>61</v>
      </c>
      <c r="D31" s="24"/>
    </row>
    <row r="32" ht="21.95" customHeight="1" spans="1:4">
      <c r="A32" s="220"/>
      <c r="B32" s="17"/>
      <c r="C32" s="239" t="s">
        <v>62</v>
      </c>
      <c r="D32" s="24"/>
    </row>
    <row r="33" ht="21.95" customHeight="1" spans="1:4">
      <c r="A33" s="220"/>
      <c r="B33" s="17"/>
      <c r="C33" s="239" t="s">
        <v>63</v>
      </c>
      <c r="D33" s="24"/>
    </row>
    <row r="34" ht="21.95" customHeight="1" spans="1:4">
      <c r="A34" s="220"/>
      <c r="B34" s="17"/>
      <c r="C34" s="239" t="s">
        <v>64</v>
      </c>
      <c r="D34" s="24"/>
    </row>
    <row r="35" ht="21.95" customHeight="1" spans="1:4">
      <c r="A35" s="220"/>
      <c r="B35" s="17"/>
      <c r="C35" s="107"/>
      <c r="D35" s="17"/>
    </row>
    <row r="36" ht="21.95" customHeight="1" spans="1:4">
      <c r="A36" s="221" t="s">
        <v>65</v>
      </c>
      <c r="B36" s="17">
        <v>3350725.46</v>
      </c>
      <c r="C36" s="221" t="s">
        <v>66</v>
      </c>
      <c r="D36" s="17">
        <v>3350725.46</v>
      </c>
    </row>
    <row r="37" ht="21.95" customHeight="1" spans="1:4">
      <c r="A37" s="107" t="s">
        <v>67</v>
      </c>
      <c r="B37" s="17"/>
      <c r="C37" s="107" t="s">
        <v>68</v>
      </c>
      <c r="D37" s="17"/>
    </row>
    <row r="38" ht="21.95" customHeight="1" spans="1:4">
      <c r="A38" s="107" t="s">
        <v>69</v>
      </c>
      <c r="B38" s="24"/>
      <c r="C38" s="107" t="s">
        <v>69</v>
      </c>
      <c r="D38" s="24"/>
    </row>
    <row r="39" ht="21.95" customHeight="1" spans="1:4">
      <c r="A39" s="107" t="s">
        <v>70</v>
      </c>
      <c r="B39" s="24"/>
      <c r="C39" s="107" t="s">
        <v>70</v>
      </c>
      <c r="D39" s="24"/>
    </row>
    <row r="40" ht="21.95" customHeight="1" spans="1:4">
      <c r="A40" s="107" t="s">
        <v>71</v>
      </c>
      <c r="B40" s="24"/>
      <c r="C40" s="107" t="s">
        <v>71</v>
      </c>
      <c r="D40" s="24"/>
    </row>
    <row r="41" ht="21.95" customHeight="1" spans="1:4">
      <c r="A41" s="107" t="s">
        <v>72</v>
      </c>
      <c r="B41" s="24"/>
      <c r="C41" s="107" t="s">
        <v>72</v>
      </c>
      <c r="D41" s="24"/>
    </row>
    <row r="42" ht="21.95" customHeight="1" spans="1:4">
      <c r="A42" s="107" t="s">
        <v>73</v>
      </c>
      <c r="B42" s="24"/>
      <c r="C42" s="107" t="s">
        <v>73</v>
      </c>
      <c r="D42" s="24"/>
    </row>
    <row r="43" ht="21.95" customHeight="1" spans="1:4">
      <c r="A43" s="221" t="s">
        <v>74</v>
      </c>
      <c r="B43" s="17">
        <v>3350725.46</v>
      </c>
      <c r="C43" s="221" t="s">
        <v>75</v>
      </c>
      <c r="D43" s="17">
        <v>3350725.46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10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G22" sqref="G22"/>
    </sheetView>
  </sheetViews>
  <sheetFormatPr defaultColWidth="8" defaultRowHeight="14.25" customHeight="1"/>
  <cols>
    <col min="1" max="1" width="21.1388888888889" style="37" customWidth="1"/>
    <col min="2" max="2" width="35.287037037037" style="37" customWidth="1"/>
    <col min="3" max="14" width="12" style="37" customWidth="1"/>
    <col min="15" max="18" width="12" style="58" customWidth="1"/>
    <col min="19" max="20" width="12" style="37" customWidth="1"/>
    <col min="21" max="16384" width="8" style="58"/>
  </cols>
  <sheetData>
    <row r="1" s="56" customFormat="1" ht="12" customHeight="1" spans="1:20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1"/>
      <c r="T1" s="71"/>
    </row>
    <row r="2" s="56" customFormat="1" ht="36" customHeight="1" spans="1:20">
      <c r="A2" s="60" t="s">
        <v>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="57" customFormat="1" ht="24" customHeight="1" spans="1:20">
      <c r="A3" s="100" t="str">
        <f>"部门名称："&amp;封面!$A$2</f>
        <v>部门名称：巍山县统计局</v>
      </c>
      <c r="B3" s="101"/>
      <c r="C3" s="101" t="e">
        <f>SUBSTITUTE(封面!#REF!," ","")&amp;封面!#REF!</f>
        <v>#REF!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43" t="s">
        <v>21</v>
      </c>
      <c r="T3" s="143" t="s">
        <v>76</v>
      </c>
    </row>
    <row r="4" ht="18.75" customHeight="1" spans="1:20">
      <c r="A4" s="230" t="s">
        <v>77</v>
      </c>
      <c r="B4" s="230" t="s">
        <v>78</v>
      </c>
      <c r="C4" s="230" t="s">
        <v>79</v>
      </c>
      <c r="D4" s="230" t="s">
        <v>80</v>
      </c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 t="s">
        <v>67</v>
      </c>
      <c r="P4" s="230"/>
      <c r="Q4" s="230"/>
      <c r="R4" s="230"/>
      <c r="S4" s="230"/>
      <c r="T4" s="230"/>
    </row>
    <row r="5" ht="18.75" customHeight="1" spans="1:20">
      <c r="A5" s="230"/>
      <c r="B5" s="230"/>
      <c r="C5" s="230"/>
      <c r="D5" s="230" t="s">
        <v>81</v>
      </c>
      <c r="E5" s="230" t="s">
        <v>82</v>
      </c>
      <c r="F5" s="230" t="s">
        <v>83</v>
      </c>
      <c r="G5" s="230" t="s">
        <v>84</v>
      </c>
      <c r="H5" s="230" t="s">
        <v>85</v>
      </c>
      <c r="I5" s="230" t="s">
        <v>86</v>
      </c>
      <c r="J5" s="230"/>
      <c r="K5" s="230"/>
      <c r="L5" s="230"/>
      <c r="M5" s="230"/>
      <c r="N5" s="230"/>
      <c r="O5" s="230" t="s">
        <v>81</v>
      </c>
      <c r="P5" s="230" t="s">
        <v>82</v>
      </c>
      <c r="Q5" s="230" t="s">
        <v>83</v>
      </c>
      <c r="R5" s="230" t="s">
        <v>84</v>
      </c>
      <c r="S5" s="230" t="s">
        <v>85</v>
      </c>
      <c r="T5" s="230" t="s">
        <v>86</v>
      </c>
    </row>
    <row r="6" ht="33.75" customHeight="1" spans="1:20">
      <c r="A6" s="230"/>
      <c r="B6" s="230"/>
      <c r="C6" s="230"/>
      <c r="D6" s="230"/>
      <c r="E6" s="230"/>
      <c r="F6" s="230"/>
      <c r="G6" s="230"/>
      <c r="H6" s="230"/>
      <c r="I6" s="230" t="s">
        <v>81</v>
      </c>
      <c r="J6" s="230" t="s">
        <v>87</v>
      </c>
      <c r="K6" s="230" t="s">
        <v>88</v>
      </c>
      <c r="L6" s="230" t="s">
        <v>89</v>
      </c>
      <c r="M6" s="230" t="s">
        <v>90</v>
      </c>
      <c r="N6" s="230" t="s">
        <v>91</v>
      </c>
      <c r="O6" s="230"/>
      <c r="P6" s="230"/>
      <c r="Q6" s="230"/>
      <c r="R6" s="230"/>
      <c r="S6" s="230"/>
      <c r="T6" s="230"/>
    </row>
    <row r="7" ht="16.5" customHeight="1" spans="1:20">
      <c r="A7" s="231">
        <v>1</v>
      </c>
      <c r="B7" s="231">
        <v>2</v>
      </c>
      <c r="C7" s="231" t="s">
        <v>92</v>
      </c>
      <c r="D7" s="231" t="s">
        <v>93</v>
      </c>
      <c r="E7" s="231">
        <v>5</v>
      </c>
      <c r="F7" s="231">
        <v>6</v>
      </c>
      <c r="G7" s="231">
        <v>7</v>
      </c>
      <c r="H7" s="231">
        <v>8</v>
      </c>
      <c r="I7" s="231" t="s">
        <v>94</v>
      </c>
      <c r="J7" s="231">
        <v>10</v>
      </c>
      <c r="K7" s="231">
        <v>11</v>
      </c>
      <c r="L7" s="231">
        <v>12</v>
      </c>
      <c r="M7" s="231">
        <v>13</v>
      </c>
      <c r="N7" s="231">
        <v>14</v>
      </c>
      <c r="O7" s="231" t="s">
        <v>95</v>
      </c>
      <c r="P7" s="231">
        <v>16</v>
      </c>
      <c r="Q7" s="231">
        <v>17</v>
      </c>
      <c r="R7" s="231">
        <v>18</v>
      </c>
      <c r="S7" s="231">
        <v>19</v>
      </c>
      <c r="T7" s="231">
        <v>20</v>
      </c>
    </row>
    <row r="8" ht="16.5" customHeight="1" spans="1:20">
      <c r="A8" s="164" t="s">
        <v>96</v>
      </c>
      <c r="B8" s="164" t="s">
        <v>97</v>
      </c>
      <c r="C8" s="24">
        <v>3350725.46</v>
      </c>
      <c r="D8" s="24">
        <v>3350725.46</v>
      </c>
      <c r="E8" s="24">
        <v>3350725.46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16.5" customHeight="1" spans="1:20">
      <c r="A9" s="232" t="s">
        <v>98</v>
      </c>
      <c r="B9" s="232" t="s">
        <v>97</v>
      </c>
      <c r="C9" s="24">
        <v>3350725.46</v>
      </c>
      <c r="D9" s="24">
        <v>3350725.46</v>
      </c>
      <c r="E9" s="24">
        <v>3350725.46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3"/>
      <c r="T9" s="23"/>
    </row>
    <row r="10" ht="16.5" customHeight="1" spans="1:20">
      <c r="A10" s="221" t="s">
        <v>99</v>
      </c>
      <c r="B10" s="221"/>
      <c r="C10" s="17">
        <v>3350725.46</v>
      </c>
      <c r="D10" s="17">
        <v>3350725.46</v>
      </c>
      <c r="E10" s="17">
        <v>3350725.46</v>
      </c>
      <c r="F10" s="233" t="s">
        <v>100</v>
      </c>
      <c r="G10" s="233" t="s">
        <v>100</v>
      </c>
      <c r="H10" s="233" t="s">
        <v>100</v>
      </c>
      <c r="I10" s="233"/>
      <c r="J10" s="233" t="s">
        <v>100</v>
      </c>
      <c r="K10" s="233" t="s">
        <v>100</v>
      </c>
      <c r="L10" s="233" t="s">
        <v>100</v>
      </c>
      <c r="M10" s="233" t="s">
        <v>100</v>
      </c>
      <c r="N10" s="233" t="s">
        <v>100</v>
      </c>
      <c r="O10" s="233" t="s">
        <v>100</v>
      </c>
      <c r="P10" s="233" t="s">
        <v>100</v>
      </c>
      <c r="Q10" s="233"/>
      <c r="R10" s="233"/>
      <c r="S10" s="233"/>
      <c r="T10" s="233"/>
    </row>
  </sheetData>
  <sheetProtection formatCells="0" formatColumns="0" formatRows="0" insertRows="0" insertColumn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8" scale="5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27"/>
  <sheetViews>
    <sheetView showGridLines="0" showZeros="0" view="pageBreakPreview" zoomScale="85" zoomScaleNormal="85" workbookViewId="0">
      <pane xSplit="3" ySplit="7" topLeftCell="D8" activePane="bottomRight" state="frozen"/>
      <selection/>
      <selection pane="topRight"/>
      <selection pane="bottomLeft"/>
      <selection pane="bottomRight" activeCell="N22" sqref="N22"/>
    </sheetView>
  </sheetViews>
  <sheetFormatPr defaultColWidth="9.13888888888889" defaultRowHeight="14.25" customHeight="1"/>
  <cols>
    <col min="1" max="1" width="11.4259259259259" style="37" customWidth="1"/>
    <col min="2" max="2" width="26.712962962963" style="37" customWidth="1"/>
    <col min="3" max="23" width="15.5740740740741" style="37" customWidth="1"/>
    <col min="24" max="16384" width="9.13888888888889" style="37"/>
  </cols>
  <sheetData>
    <row r="1" s="72" customFormat="1" ht="15.75" customHeight="1" spans="1:23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  <c r="R1" s="70"/>
      <c r="S1" s="70"/>
      <c r="T1" s="70"/>
      <c r="U1" s="70"/>
      <c r="V1" s="70"/>
      <c r="W1" s="71"/>
    </row>
    <row r="2" s="72" customFormat="1" ht="39" customHeight="1" spans="1:23">
      <c r="A2" s="60" t="s">
        <v>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="94" customFormat="1" ht="24" customHeight="1" spans="1:23">
      <c r="A3" s="74" t="str">
        <f>"部门名称："&amp;封面!$A$2</f>
        <v>部门名称：巍山县统计局</v>
      </c>
      <c r="B3" s="74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101"/>
      <c r="P3" s="101"/>
      <c r="Q3" s="143"/>
      <c r="R3" s="143"/>
      <c r="S3" s="143"/>
      <c r="T3" s="143"/>
      <c r="U3" s="101"/>
      <c r="V3" s="101"/>
      <c r="W3" s="143" t="s">
        <v>21</v>
      </c>
    </row>
    <row r="4" s="94" customFormat="1" ht="24" customHeight="1" spans="1:23">
      <c r="A4" s="63" t="s">
        <v>101</v>
      </c>
      <c r="B4" s="63" t="s">
        <v>102</v>
      </c>
      <c r="C4" s="222" t="s">
        <v>79</v>
      </c>
      <c r="D4" s="223"/>
      <c r="E4" s="224" t="s">
        <v>103</v>
      </c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103" t="s">
        <v>104</v>
      </c>
      <c r="S4" s="114"/>
      <c r="T4" s="114"/>
      <c r="U4" s="114"/>
      <c r="V4" s="114"/>
      <c r="W4" s="120"/>
    </row>
    <row r="5" s="94" customFormat="1" ht="24" customHeight="1" spans="1:23">
      <c r="A5" s="63"/>
      <c r="B5" s="63"/>
      <c r="C5" s="104"/>
      <c r="D5" s="63" t="s">
        <v>105</v>
      </c>
      <c r="E5" s="63" t="s">
        <v>81</v>
      </c>
      <c r="F5" s="224" t="s">
        <v>82</v>
      </c>
      <c r="G5" s="224"/>
      <c r="H5" s="224"/>
      <c r="I5" s="63" t="s">
        <v>83</v>
      </c>
      <c r="J5" s="63" t="s">
        <v>84</v>
      </c>
      <c r="K5" s="63" t="s">
        <v>85</v>
      </c>
      <c r="L5" s="63" t="s">
        <v>86</v>
      </c>
      <c r="M5" s="63"/>
      <c r="N5" s="63"/>
      <c r="O5" s="63"/>
      <c r="P5" s="63"/>
      <c r="Q5" s="63"/>
      <c r="R5" s="102" t="s">
        <v>81</v>
      </c>
      <c r="S5" s="102" t="s">
        <v>82</v>
      </c>
      <c r="T5" s="102" t="s">
        <v>83</v>
      </c>
      <c r="U5" s="102" t="s">
        <v>84</v>
      </c>
      <c r="V5" s="102" t="s">
        <v>85</v>
      </c>
      <c r="W5" s="102" t="s">
        <v>86</v>
      </c>
    </row>
    <row r="6" ht="32.25" customHeight="1" spans="1:23">
      <c r="A6" s="63"/>
      <c r="B6" s="63"/>
      <c r="C6" s="105"/>
      <c r="D6" s="63"/>
      <c r="E6" s="63"/>
      <c r="F6" s="63" t="s">
        <v>81</v>
      </c>
      <c r="G6" s="63" t="s">
        <v>106</v>
      </c>
      <c r="H6" s="63" t="s">
        <v>107</v>
      </c>
      <c r="I6" s="63"/>
      <c r="J6" s="63"/>
      <c r="K6" s="63"/>
      <c r="L6" s="63" t="s">
        <v>81</v>
      </c>
      <c r="M6" s="63" t="s">
        <v>108</v>
      </c>
      <c r="N6" s="63" t="s">
        <v>109</v>
      </c>
      <c r="O6" s="63" t="s">
        <v>110</v>
      </c>
      <c r="P6" s="63" t="s">
        <v>111</v>
      </c>
      <c r="Q6" s="63" t="s">
        <v>112</v>
      </c>
      <c r="R6" s="105"/>
      <c r="S6" s="105"/>
      <c r="T6" s="105"/>
      <c r="U6" s="105"/>
      <c r="V6" s="105"/>
      <c r="W6" s="105"/>
    </row>
    <row r="7" ht="16.5" customHeight="1" spans="1:23">
      <c r="A7" s="65">
        <v>1</v>
      </c>
      <c r="B7" s="65">
        <v>2</v>
      </c>
      <c r="C7" s="106" t="s">
        <v>113</v>
      </c>
      <c r="D7" s="106" t="s">
        <v>114</v>
      </c>
      <c r="E7" s="106" t="s">
        <v>115</v>
      </c>
      <c r="F7" s="106" t="s">
        <v>116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 t="s">
        <v>117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 t="s">
        <v>118</v>
      </c>
      <c r="S7" s="106">
        <v>19</v>
      </c>
      <c r="T7" s="106">
        <v>20</v>
      </c>
      <c r="U7" s="106">
        <v>21</v>
      </c>
      <c r="V7" s="106">
        <v>22</v>
      </c>
      <c r="W7" s="106">
        <v>23</v>
      </c>
    </row>
    <row r="8" ht="20.25" customHeight="1" spans="1:23">
      <c r="A8" s="168" t="s">
        <v>119</v>
      </c>
      <c r="B8" s="168" t="s">
        <v>120</v>
      </c>
      <c r="C8" s="174">
        <v>2649086.92</v>
      </c>
      <c r="D8" s="174">
        <v>2649086.92</v>
      </c>
      <c r="E8" s="174">
        <v>2649086.92</v>
      </c>
      <c r="F8" s="174">
        <v>2649086.92</v>
      </c>
      <c r="G8" s="174">
        <v>2307286.92</v>
      </c>
      <c r="H8" s="174">
        <v>341800</v>
      </c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</row>
    <row r="9" ht="20.25" customHeight="1" spans="1:23">
      <c r="A9" s="225" t="s">
        <v>121</v>
      </c>
      <c r="B9" s="225" t="s">
        <v>122</v>
      </c>
      <c r="C9" s="174">
        <v>2649086.92</v>
      </c>
      <c r="D9" s="174">
        <v>2649086.92</v>
      </c>
      <c r="E9" s="174">
        <v>2649086.92</v>
      </c>
      <c r="F9" s="174">
        <v>2649086.92</v>
      </c>
      <c r="G9" s="174">
        <v>2307286.92</v>
      </c>
      <c r="H9" s="174">
        <v>341800</v>
      </c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</row>
    <row r="10" ht="20.25" customHeight="1" spans="1:23">
      <c r="A10" s="226" t="s">
        <v>123</v>
      </c>
      <c r="B10" s="226" t="s">
        <v>124</v>
      </c>
      <c r="C10" s="174">
        <v>2307286.92</v>
      </c>
      <c r="D10" s="174">
        <v>2307286.92</v>
      </c>
      <c r="E10" s="174">
        <v>2307286.92</v>
      </c>
      <c r="F10" s="174">
        <v>2307286.92</v>
      </c>
      <c r="G10" s="174">
        <v>2307286.92</v>
      </c>
      <c r="H10" s="174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</row>
    <row r="11" ht="20.25" customHeight="1" spans="1:23">
      <c r="A11" s="226" t="s">
        <v>125</v>
      </c>
      <c r="B11" s="226" t="s">
        <v>126</v>
      </c>
      <c r="C11" s="174">
        <v>10000</v>
      </c>
      <c r="D11" s="174">
        <v>10000</v>
      </c>
      <c r="E11" s="174">
        <v>10000</v>
      </c>
      <c r="F11" s="174">
        <v>10000</v>
      </c>
      <c r="G11" s="174"/>
      <c r="H11" s="174">
        <v>10000</v>
      </c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</row>
    <row r="12" ht="20.25" customHeight="1" spans="1:23">
      <c r="A12" s="226" t="s">
        <v>127</v>
      </c>
      <c r="B12" s="226" t="s">
        <v>128</v>
      </c>
      <c r="C12" s="174">
        <v>50000</v>
      </c>
      <c r="D12" s="174">
        <v>50000</v>
      </c>
      <c r="E12" s="174">
        <v>50000</v>
      </c>
      <c r="F12" s="174">
        <v>50000</v>
      </c>
      <c r="G12" s="174"/>
      <c r="H12" s="174">
        <v>50000</v>
      </c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</row>
    <row r="13" ht="20.25" customHeight="1" spans="1:23">
      <c r="A13" s="226" t="s">
        <v>129</v>
      </c>
      <c r="B13" s="226" t="s">
        <v>130</v>
      </c>
      <c r="C13" s="174">
        <v>281800</v>
      </c>
      <c r="D13" s="174">
        <v>281800</v>
      </c>
      <c r="E13" s="174">
        <v>281800</v>
      </c>
      <c r="F13" s="174">
        <v>281800</v>
      </c>
      <c r="G13" s="174"/>
      <c r="H13" s="174">
        <v>281800</v>
      </c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</row>
    <row r="14" ht="20.25" customHeight="1" spans="1:23">
      <c r="A14" s="168" t="s">
        <v>131</v>
      </c>
      <c r="B14" s="168" t="s">
        <v>132</v>
      </c>
      <c r="C14" s="174">
        <v>315791.83</v>
      </c>
      <c r="D14" s="174">
        <v>315791.83</v>
      </c>
      <c r="E14" s="174">
        <v>315791.83</v>
      </c>
      <c r="F14" s="174">
        <v>315791.83</v>
      </c>
      <c r="G14" s="174">
        <v>315791.83</v>
      </c>
      <c r="H14" s="174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</row>
    <row r="15" ht="20.25" customHeight="1" spans="1:23">
      <c r="A15" s="225" t="s">
        <v>133</v>
      </c>
      <c r="B15" s="225" t="s">
        <v>134</v>
      </c>
      <c r="C15" s="174">
        <v>315791.83</v>
      </c>
      <c r="D15" s="174">
        <v>315791.83</v>
      </c>
      <c r="E15" s="174">
        <v>315791.83</v>
      </c>
      <c r="F15" s="174">
        <v>315791.83</v>
      </c>
      <c r="G15" s="174">
        <v>315791.83</v>
      </c>
      <c r="H15" s="174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</row>
    <row r="16" ht="20.25" customHeight="1" spans="1:23">
      <c r="A16" s="226" t="s">
        <v>135</v>
      </c>
      <c r="B16" s="226" t="s">
        <v>136</v>
      </c>
      <c r="C16" s="174">
        <v>315791.83</v>
      </c>
      <c r="D16" s="174">
        <v>315791.83</v>
      </c>
      <c r="E16" s="174">
        <v>315791.83</v>
      </c>
      <c r="F16" s="174">
        <v>315791.83</v>
      </c>
      <c r="G16" s="174">
        <v>315791.83</v>
      </c>
      <c r="H16" s="174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</row>
    <row r="17" ht="20.25" customHeight="1" spans="1:23">
      <c r="A17" s="168" t="s">
        <v>137</v>
      </c>
      <c r="B17" s="168" t="s">
        <v>138</v>
      </c>
      <c r="C17" s="174">
        <v>168442.71</v>
      </c>
      <c r="D17" s="174">
        <v>168442.71</v>
      </c>
      <c r="E17" s="174">
        <v>168442.71</v>
      </c>
      <c r="F17" s="174">
        <v>168442.71</v>
      </c>
      <c r="G17" s="174">
        <v>168442.71</v>
      </c>
      <c r="H17" s="174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</row>
    <row r="18" ht="20.25" customHeight="1" spans="1:23">
      <c r="A18" s="225" t="s">
        <v>139</v>
      </c>
      <c r="B18" s="225" t="s">
        <v>140</v>
      </c>
      <c r="C18" s="174">
        <v>168442.71</v>
      </c>
      <c r="D18" s="174">
        <v>168442.71</v>
      </c>
      <c r="E18" s="174">
        <v>168442.71</v>
      </c>
      <c r="F18" s="174">
        <v>168442.71</v>
      </c>
      <c r="G18" s="174">
        <v>168442.71</v>
      </c>
      <c r="H18" s="174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</row>
    <row r="19" ht="20.25" customHeight="1" spans="1:23">
      <c r="A19" s="226" t="s">
        <v>141</v>
      </c>
      <c r="B19" s="226" t="s">
        <v>142</v>
      </c>
      <c r="C19" s="174">
        <v>85666.06</v>
      </c>
      <c r="D19" s="174">
        <v>85666.06</v>
      </c>
      <c r="E19" s="174">
        <v>85666.06</v>
      </c>
      <c r="F19" s="174">
        <v>85666.06</v>
      </c>
      <c r="G19" s="174">
        <v>85666.06</v>
      </c>
      <c r="H19" s="174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</row>
    <row r="20" ht="20.25" customHeight="1" spans="1:23">
      <c r="A20" s="226" t="s">
        <v>143</v>
      </c>
      <c r="B20" s="226" t="s">
        <v>144</v>
      </c>
      <c r="C20" s="174">
        <v>68927.45</v>
      </c>
      <c r="D20" s="174">
        <v>68927.45</v>
      </c>
      <c r="E20" s="174">
        <v>68927.45</v>
      </c>
      <c r="F20" s="174">
        <v>68927.45</v>
      </c>
      <c r="G20" s="174">
        <v>68927.45</v>
      </c>
      <c r="H20" s="174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</row>
    <row r="21" ht="20.25" customHeight="1" spans="1:23">
      <c r="A21" s="226" t="s">
        <v>145</v>
      </c>
      <c r="B21" s="226" t="s">
        <v>146</v>
      </c>
      <c r="C21" s="174">
        <v>13849.2</v>
      </c>
      <c r="D21" s="174">
        <v>13849.2</v>
      </c>
      <c r="E21" s="174">
        <v>13849.2</v>
      </c>
      <c r="F21" s="174">
        <v>13849.2</v>
      </c>
      <c r="G21" s="174">
        <v>13849.2</v>
      </c>
      <c r="H21" s="174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</row>
    <row r="22" ht="20.25" customHeight="1" spans="1:23">
      <c r="A22" s="168" t="s">
        <v>147</v>
      </c>
      <c r="B22" s="168" t="s">
        <v>148</v>
      </c>
      <c r="C22" s="174">
        <v>217404</v>
      </c>
      <c r="D22" s="174">
        <v>217404</v>
      </c>
      <c r="E22" s="174">
        <v>217404</v>
      </c>
      <c r="F22" s="174">
        <v>217404</v>
      </c>
      <c r="G22" s="174">
        <v>217404</v>
      </c>
      <c r="H22" s="174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</row>
    <row r="23" ht="20.25" customHeight="1" spans="1:23">
      <c r="A23" s="225" t="s">
        <v>149</v>
      </c>
      <c r="B23" s="225" t="s">
        <v>150</v>
      </c>
      <c r="C23" s="174">
        <v>217404</v>
      </c>
      <c r="D23" s="174">
        <v>217404</v>
      </c>
      <c r="E23" s="174">
        <v>217404</v>
      </c>
      <c r="F23" s="174">
        <v>217404</v>
      </c>
      <c r="G23" s="174">
        <v>217404</v>
      </c>
      <c r="H23" s="174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</row>
    <row r="24" ht="20.25" customHeight="1" spans="1:23">
      <c r="A24" s="226" t="s">
        <v>151</v>
      </c>
      <c r="B24" s="226" t="s">
        <v>152</v>
      </c>
      <c r="C24" s="174">
        <v>217404</v>
      </c>
      <c r="D24" s="174">
        <v>217404</v>
      </c>
      <c r="E24" s="174">
        <v>217404</v>
      </c>
      <c r="F24" s="174">
        <v>217404</v>
      </c>
      <c r="G24" s="174">
        <v>217404</v>
      </c>
      <c r="H24" s="174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</row>
    <row r="25" ht="20.25" customHeight="1" spans="1:23">
      <c r="A25" s="51"/>
      <c r="B25" s="227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</row>
    <row r="26" ht="20.25" customHeight="1" spans="1:23">
      <c r="A26" s="51" t="s">
        <v>100</v>
      </c>
      <c r="B26" s="227" t="s">
        <v>100</v>
      </c>
      <c r="C26" s="228" t="s">
        <v>100</v>
      </c>
      <c r="D26" s="228" t="s">
        <v>100</v>
      </c>
      <c r="E26" s="228"/>
      <c r="F26" s="228"/>
      <c r="G26" s="228" t="s">
        <v>100</v>
      </c>
      <c r="H26" s="228" t="s">
        <v>100</v>
      </c>
      <c r="I26" s="228"/>
      <c r="J26" s="228"/>
      <c r="K26" s="228" t="s">
        <v>100</v>
      </c>
      <c r="L26" s="228"/>
      <c r="M26" s="228" t="s">
        <v>100</v>
      </c>
      <c r="N26" s="228" t="s">
        <v>100</v>
      </c>
      <c r="O26" s="228" t="s">
        <v>100</v>
      </c>
      <c r="P26" s="228" t="s">
        <v>100</v>
      </c>
      <c r="Q26" s="228" t="s">
        <v>100</v>
      </c>
      <c r="R26" s="228"/>
      <c r="S26" s="228" t="s">
        <v>100</v>
      </c>
      <c r="T26" s="228" t="s">
        <v>100</v>
      </c>
      <c r="U26" s="228" t="s">
        <v>100</v>
      </c>
      <c r="V26" s="228" t="s">
        <v>100</v>
      </c>
      <c r="W26" s="228" t="s">
        <v>100</v>
      </c>
    </row>
    <row r="27" ht="20.25" customHeight="1" spans="1:23">
      <c r="A27" s="169" t="s">
        <v>153</v>
      </c>
      <c r="B27" s="169" t="s">
        <v>153</v>
      </c>
      <c r="C27" s="175">
        <v>3350725.46</v>
      </c>
      <c r="D27" s="175">
        <v>3350725.46</v>
      </c>
      <c r="E27" s="175">
        <v>3350725.46</v>
      </c>
      <c r="F27" s="175">
        <v>3350725.46</v>
      </c>
      <c r="G27" s="175">
        <v>3008925.46</v>
      </c>
      <c r="H27" s="175">
        <v>341800</v>
      </c>
      <c r="I27" s="229"/>
      <c r="J27" s="229"/>
      <c r="K27" s="229" t="s">
        <v>100</v>
      </c>
      <c r="L27" s="229"/>
      <c r="M27" s="229" t="s">
        <v>100</v>
      </c>
      <c r="N27" s="229" t="s">
        <v>100</v>
      </c>
      <c r="O27" s="229" t="s">
        <v>100</v>
      </c>
      <c r="P27" s="229" t="s">
        <v>100</v>
      </c>
      <c r="Q27" s="229" t="s">
        <v>100</v>
      </c>
      <c r="R27" s="229"/>
      <c r="S27" s="229" t="s">
        <v>100</v>
      </c>
      <c r="T27" s="229" t="s">
        <v>100</v>
      </c>
      <c r="U27" s="229" t="s">
        <v>100</v>
      </c>
      <c r="V27" s="229" t="s">
        <v>100</v>
      </c>
      <c r="W27" s="229" t="s">
        <v>100</v>
      </c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27:B27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8"/>
  <sheetViews>
    <sheetView showZeros="0" view="pageBreakPreview" zoomScaleNormal="100" workbookViewId="0">
      <pane xSplit="4" ySplit="6" topLeftCell="E7" activePane="bottomRight" state="frozen"/>
      <selection/>
      <selection pane="topRight"/>
      <selection pane="bottomLeft"/>
      <selection pane="bottomRight" activeCell="D7" sqref="D7:D38"/>
    </sheetView>
  </sheetViews>
  <sheetFormatPr defaultColWidth="0" defaultRowHeight="12" customHeight="1" zeroHeight="1" outlineLevelCol="3"/>
  <cols>
    <col min="1" max="1" width="49.287037037037" style="36" customWidth="1"/>
    <col min="2" max="2" width="38.8518518518519" style="36" customWidth="1"/>
    <col min="3" max="3" width="48.5740740740741" style="36" customWidth="1"/>
    <col min="4" max="4" width="36.4259259259259" style="36" customWidth="1"/>
    <col min="5" max="16384" width="9.13888888888889" style="58" hidden="1"/>
  </cols>
  <sheetData>
    <row r="1" s="56" customFormat="1" ht="14.25" customHeight="1" spans="1:4">
      <c r="A1" s="214"/>
      <c r="B1" s="214"/>
      <c r="C1" s="214"/>
      <c r="D1" s="69"/>
    </row>
    <row r="2" s="56" customFormat="1" ht="36" customHeight="1" spans="1:4">
      <c r="A2" s="60" t="s">
        <v>6</v>
      </c>
      <c r="B2" s="60"/>
      <c r="C2" s="60"/>
      <c r="D2" s="60"/>
    </row>
    <row r="3" s="57" customFormat="1" ht="24" customHeight="1" spans="1:4">
      <c r="A3" s="100" t="str">
        <f>"部门名称："&amp;封面!$A$2</f>
        <v>部门名称：巍山县统计局</v>
      </c>
      <c r="B3" s="215"/>
      <c r="C3" s="215"/>
      <c r="D3" s="143" t="s">
        <v>21</v>
      </c>
    </row>
    <row r="4" ht="19.5" customHeight="1" spans="1:4">
      <c r="A4" s="64" t="s">
        <v>22</v>
      </c>
      <c r="B4" s="64"/>
      <c r="C4" s="64" t="s">
        <v>23</v>
      </c>
      <c r="D4" s="64"/>
    </row>
    <row r="5" ht="21.75" customHeight="1" spans="1:4">
      <c r="A5" s="64" t="s">
        <v>24</v>
      </c>
      <c r="B5" s="64" t="s">
        <v>25</v>
      </c>
      <c r="C5" s="64" t="s">
        <v>154</v>
      </c>
      <c r="D5" s="64" t="s">
        <v>25</v>
      </c>
    </row>
    <row r="6" ht="17.25" customHeight="1" spans="1:4">
      <c r="A6" s="64"/>
      <c r="B6" s="63"/>
      <c r="C6" s="64"/>
      <c r="D6" s="63"/>
    </row>
    <row r="7" ht="17.25" customHeight="1" spans="1:4">
      <c r="A7" s="131" t="s">
        <v>155</v>
      </c>
      <c r="B7" s="17">
        <v>3350725.46</v>
      </c>
      <c r="C7" s="216" t="s">
        <v>156</v>
      </c>
      <c r="D7" s="17">
        <v>3350725.46</v>
      </c>
    </row>
    <row r="8" ht="17.25" customHeight="1" spans="1:4">
      <c r="A8" s="217" t="s">
        <v>157</v>
      </c>
      <c r="B8" s="24">
        <v>3350725.46</v>
      </c>
      <c r="C8" s="107" t="s">
        <v>158</v>
      </c>
      <c r="D8" s="24">
        <v>2649086.92</v>
      </c>
    </row>
    <row r="9" ht="17.25" customHeight="1" spans="1:4">
      <c r="A9" s="217" t="s">
        <v>159</v>
      </c>
      <c r="B9" s="24"/>
      <c r="C9" s="107" t="s">
        <v>160</v>
      </c>
      <c r="D9" s="24"/>
    </row>
    <row r="10" ht="17.25" customHeight="1" spans="1:4">
      <c r="A10" s="217" t="s">
        <v>161</v>
      </c>
      <c r="B10" s="24"/>
      <c r="C10" s="107" t="s">
        <v>162</v>
      </c>
      <c r="D10" s="24"/>
    </row>
    <row r="11" ht="17.25" customHeight="1" spans="1:4">
      <c r="A11" s="217"/>
      <c r="B11" s="218"/>
      <c r="C11" s="107" t="s">
        <v>163</v>
      </c>
      <c r="D11" s="24"/>
    </row>
    <row r="12" ht="17.25" customHeight="1" spans="1:4">
      <c r="A12" s="219" t="s">
        <v>164</v>
      </c>
      <c r="B12" s="17"/>
      <c r="C12" s="107" t="s">
        <v>165</v>
      </c>
      <c r="D12" s="24"/>
    </row>
    <row r="13" ht="17.25" customHeight="1" spans="1:4">
      <c r="A13" s="217" t="s">
        <v>157</v>
      </c>
      <c r="B13" s="24"/>
      <c r="C13" s="107" t="s">
        <v>166</v>
      </c>
      <c r="D13" s="24"/>
    </row>
    <row r="14" ht="17.25" customHeight="1" spans="1:4">
      <c r="A14" s="107" t="s">
        <v>159</v>
      </c>
      <c r="B14" s="24"/>
      <c r="C14" s="107" t="s">
        <v>167</v>
      </c>
      <c r="D14" s="24"/>
    </row>
    <row r="15" ht="17.25" customHeight="1" spans="1:4">
      <c r="A15" s="107" t="s">
        <v>161</v>
      </c>
      <c r="B15" s="24"/>
      <c r="C15" s="107" t="s">
        <v>168</v>
      </c>
      <c r="D15" s="24">
        <v>315791.83</v>
      </c>
    </row>
    <row r="16" ht="17.25" customHeight="1" spans="1:4">
      <c r="A16" s="220"/>
      <c r="B16" s="24"/>
      <c r="C16" s="107" t="s">
        <v>169</v>
      </c>
      <c r="D16" s="24">
        <v>168442.71</v>
      </c>
    </row>
    <row r="17" ht="17.25" customHeight="1" spans="1:4">
      <c r="A17" s="217"/>
      <c r="B17" s="24"/>
      <c r="C17" s="107" t="s">
        <v>170</v>
      </c>
      <c r="D17" s="24"/>
    </row>
    <row r="18" ht="17.25" customHeight="1" spans="1:4">
      <c r="A18" s="107"/>
      <c r="B18" s="24"/>
      <c r="C18" s="107" t="s">
        <v>171</v>
      </c>
      <c r="D18" s="24"/>
    </row>
    <row r="19" ht="17.25" customHeight="1" spans="1:4">
      <c r="A19" s="107"/>
      <c r="B19" s="24"/>
      <c r="C19" s="107" t="s">
        <v>172</v>
      </c>
      <c r="D19" s="24"/>
    </row>
    <row r="20" ht="17.25" customHeight="1" spans="2:4">
      <c r="B20" s="24"/>
      <c r="C20" s="107" t="s">
        <v>173</v>
      </c>
      <c r="D20" s="24"/>
    </row>
    <row r="21" ht="17.25" customHeight="1" spans="1:4">
      <c r="A21" s="217"/>
      <c r="B21" s="24"/>
      <c r="C21" s="107" t="s">
        <v>174</v>
      </c>
      <c r="D21" s="24"/>
    </row>
    <row r="22" ht="17.25" customHeight="1" spans="1:4">
      <c r="A22" s="107"/>
      <c r="B22" s="24"/>
      <c r="C22" s="107" t="s">
        <v>175</v>
      </c>
      <c r="D22" s="24"/>
    </row>
    <row r="23" ht="17.25" customHeight="1" spans="1:4">
      <c r="A23" s="107"/>
      <c r="B23" s="24"/>
      <c r="C23" s="107" t="s">
        <v>176</v>
      </c>
      <c r="D23" s="24"/>
    </row>
    <row r="24" ht="17.25" customHeight="1" spans="1:4">
      <c r="A24" s="220"/>
      <c r="B24" s="24"/>
      <c r="C24" s="107" t="s">
        <v>177</v>
      </c>
      <c r="D24" s="24"/>
    </row>
    <row r="25" ht="17.25" customHeight="1" spans="1:4">
      <c r="A25" s="220"/>
      <c r="B25" s="24"/>
      <c r="C25" s="107" t="s">
        <v>178</v>
      </c>
      <c r="D25" s="24"/>
    </row>
    <row r="26" ht="17.25" customHeight="1" spans="1:4">
      <c r="A26" s="220"/>
      <c r="B26" s="24"/>
      <c r="C26" s="107" t="s">
        <v>179</v>
      </c>
      <c r="D26" s="24">
        <v>217404</v>
      </c>
    </row>
    <row r="27" ht="17.25" customHeight="1" spans="1:4">
      <c r="A27" s="220"/>
      <c r="B27" s="24"/>
      <c r="C27" s="107" t="s">
        <v>180</v>
      </c>
      <c r="D27" s="24"/>
    </row>
    <row r="28" ht="17.25" customHeight="1" spans="1:4">
      <c r="A28" s="220"/>
      <c r="B28" s="24"/>
      <c r="C28" s="107" t="s">
        <v>181</v>
      </c>
      <c r="D28" s="24"/>
    </row>
    <row r="29" ht="17.25" customHeight="1" spans="1:4">
      <c r="A29" s="220"/>
      <c r="B29" s="24"/>
      <c r="C29" s="107" t="s">
        <v>182</v>
      </c>
      <c r="D29" s="24"/>
    </row>
    <row r="30" ht="17.25" customHeight="1" spans="1:4">
      <c r="A30" s="220"/>
      <c r="B30" s="24"/>
      <c r="C30" s="107" t="s">
        <v>183</v>
      </c>
      <c r="D30" s="24"/>
    </row>
    <row r="31" ht="17.25" customHeight="1" spans="1:4">
      <c r="A31" s="220"/>
      <c r="B31" s="24"/>
      <c r="C31" s="107" t="s">
        <v>184</v>
      </c>
      <c r="D31" s="24"/>
    </row>
    <row r="32" ht="17.25" customHeight="1" spans="1:4">
      <c r="A32" s="220"/>
      <c r="B32" s="24"/>
      <c r="C32" s="107" t="s">
        <v>185</v>
      </c>
      <c r="D32" s="24"/>
    </row>
    <row r="33" ht="17.25" customHeight="1" spans="1:4">
      <c r="A33" s="220"/>
      <c r="B33" s="24"/>
      <c r="C33" s="107" t="s">
        <v>186</v>
      </c>
      <c r="D33" s="24"/>
    </row>
    <row r="34" ht="17.25" customHeight="1" spans="1:4">
      <c r="A34" s="220"/>
      <c r="B34" s="24"/>
      <c r="C34" s="107" t="s">
        <v>187</v>
      </c>
      <c r="D34" s="24"/>
    </row>
    <row r="35" ht="17.25" customHeight="1" spans="1:4">
      <c r="A35" s="220"/>
      <c r="B35" s="24"/>
      <c r="C35" s="107" t="s">
        <v>188</v>
      </c>
      <c r="D35" s="24"/>
    </row>
    <row r="36" ht="17.25" customHeight="1" spans="1:4">
      <c r="A36" s="220"/>
      <c r="B36" s="24"/>
      <c r="C36" s="107"/>
      <c r="D36" s="24"/>
    </row>
    <row r="37" ht="17.25" customHeight="1" spans="1:4">
      <c r="A37" s="221"/>
      <c r="B37" s="24"/>
      <c r="C37" s="216" t="s">
        <v>189</v>
      </c>
      <c r="D37" s="17"/>
    </row>
    <row r="38" ht="17.25" customHeight="1" spans="1:4">
      <c r="A38" s="221" t="s">
        <v>190</v>
      </c>
      <c r="B38" s="17">
        <v>3350725.46</v>
      </c>
      <c r="C38" s="221" t="s">
        <v>75</v>
      </c>
      <c r="D38" s="17">
        <v>3350725.46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25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Q21" sqref="Q21"/>
    </sheetView>
  </sheetViews>
  <sheetFormatPr defaultColWidth="9.13888888888889" defaultRowHeight="14.25" customHeight="1"/>
  <cols>
    <col min="1" max="1" width="20.1388888888889" style="136" customWidth="1"/>
    <col min="2" max="2" width="39.712962962963" style="136" customWidth="1"/>
    <col min="3" max="3" width="13.712962962963" style="136" customWidth="1"/>
    <col min="4" max="13" width="13.712962962963" style="37" customWidth="1"/>
    <col min="14" max="16384" width="9.13888888888889" style="37"/>
  </cols>
  <sheetData>
    <row r="1" s="72" customFormat="1" ht="12" customHeight="1" spans="1:13">
      <c r="A1" s="178"/>
      <c r="B1" s="178"/>
      <c r="C1" s="178"/>
      <c r="E1" s="208"/>
      <c r="G1" s="71"/>
      <c r="H1" s="71"/>
      <c r="J1" s="208"/>
      <c r="L1" s="71"/>
      <c r="M1" s="71"/>
    </row>
    <row r="2" s="72" customFormat="1" ht="39" customHeight="1" spans="1:13">
      <c r="A2" s="60" t="s">
        <v>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="94" customFormat="1" ht="24" customHeight="1" spans="1:13">
      <c r="A3" s="100" t="str">
        <f>"部门名称："&amp;封面!$A$2</f>
        <v>部门名称：巍山县统计局</v>
      </c>
      <c r="B3" s="179"/>
      <c r="C3" s="179"/>
      <c r="G3" s="142"/>
      <c r="H3" s="143"/>
      <c r="I3" s="143"/>
      <c r="J3" s="143"/>
      <c r="K3" s="143"/>
      <c r="L3" s="142"/>
      <c r="M3" s="143" t="s">
        <v>21</v>
      </c>
    </row>
    <row r="4" ht="20.25" customHeight="1" spans="1:13">
      <c r="A4" s="149" t="s">
        <v>191</v>
      </c>
      <c r="B4" s="149"/>
      <c r="C4" s="149" t="s">
        <v>79</v>
      </c>
      <c r="D4" s="64" t="s">
        <v>192</v>
      </c>
      <c r="E4" s="64"/>
      <c r="F4" s="64"/>
      <c r="G4" s="64"/>
      <c r="H4" s="64"/>
      <c r="I4" s="64" t="s">
        <v>193</v>
      </c>
      <c r="J4" s="64"/>
      <c r="K4" s="64"/>
      <c r="L4" s="64"/>
      <c r="M4" s="64"/>
    </row>
    <row r="5" ht="20.25" customHeight="1" spans="1:13">
      <c r="A5" s="149" t="s">
        <v>101</v>
      </c>
      <c r="B5" s="149" t="s">
        <v>102</v>
      </c>
      <c r="C5" s="149"/>
      <c r="D5" s="64" t="s">
        <v>81</v>
      </c>
      <c r="E5" s="64" t="s">
        <v>106</v>
      </c>
      <c r="F5" s="64"/>
      <c r="G5" s="64"/>
      <c r="H5" s="64" t="s">
        <v>107</v>
      </c>
      <c r="I5" s="64" t="s">
        <v>81</v>
      </c>
      <c r="J5" s="64" t="s">
        <v>106</v>
      </c>
      <c r="K5" s="64"/>
      <c r="L5" s="64"/>
      <c r="M5" s="64" t="s">
        <v>107</v>
      </c>
    </row>
    <row r="6" ht="20.25" customHeight="1" spans="1:13">
      <c r="A6" s="149"/>
      <c r="B6" s="149"/>
      <c r="C6" s="149"/>
      <c r="D6" s="64"/>
      <c r="E6" s="64" t="s">
        <v>81</v>
      </c>
      <c r="F6" s="64" t="s">
        <v>194</v>
      </c>
      <c r="G6" s="64" t="s">
        <v>195</v>
      </c>
      <c r="H6" s="64"/>
      <c r="I6" s="64"/>
      <c r="J6" s="64" t="s">
        <v>81</v>
      </c>
      <c r="K6" s="64" t="s">
        <v>194</v>
      </c>
      <c r="L6" s="64" t="s">
        <v>195</v>
      </c>
      <c r="M6" s="64"/>
    </row>
    <row r="7" ht="13.5" customHeight="1" spans="1:13">
      <c r="A7" s="209" t="s">
        <v>196</v>
      </c>
      <c r="B7" s="209" t="s">
        <v>197</v>
      </c>
      <c r="C7" s="209" t="s">
        <v>198</v>
      </c>
      <c r="D7" s="209" t="s">
        <v>199</v>
      </c>
      <c r="E7" s="106" t="s">
        <v>200</v>
      </c>
      <c r="F7" s="209" t="s">
        <v>201</v>
      </c>
      <c r="G7" s="209" t="s">
        <v>202</v>
      </c>
      <c r="H7" s="209" t="s">
        <v>203</v>
      </c>
      <c r="I7" s="209" t="s">
        <v>204</v>
      </c>
      <c r="J7" s="106" t="s">
        <v>205</v>
      </c>
      <c r="K7" s="209" t="s">
        <v>206</v>
      </c>
      <c r="L7" s="209" t="s">
        <v>207</v>
      </c>
      <c r="M7" s="209" t="s">
        <v>208</v>
      </c>
    </row>
    <row r="8" ht="18.75" customHeight="1" spans="1:13">
      <c r="A8" s="210" t="s">
        <v>119</v>
      </c>
      <c r="B8" s="210" t="s">
        <v>120</v>
      </c>
      <c r="C8" s="24">
        <v>2649086.92</v>
      </c>
      <c r="D8" s="24">
        <v>2649086.92</v>
      </c>
      <c r="E8" s="24">
        <v>2307286.92</v>
      </c>
      <c r="F8" s="24">
        <v>2029874.94</v>
      </c>
      <c r="G8" s="24">
        <v>277411.98</v>
      </c>
      <c r="H8" s="24">
        <v>341800</v>
      </c>
      <c r="I8" s="24"/>
      <c r="J8" s="24"/>
      <c r="K8" s="24"/>
      <c r="L8" s="24"/>
      <c r="M8" s="24"/>
    </row>
    <row r="9" ht="18.75" customHeight="1" spans="1:13">
      <c r="A9" s="211" t="s">
        <v>121</v>
      </c>
      <c r="B9" s="211" t="s">
        <v>122</v>
      </c>
      <c r="C9" s="24">
        <v>2649086.92</v>
      </c>
      <c r="D9" s="24">
        <v>2649086.92</v>
      </c>
      <c r="E9" s="24">
        <v>2307286.92</v>
      </c>
      <c r="F9" s="24">
        <v>2029874.94</v>
      </c>
      <c r="G9" s="24">
        <v>277411.98</v>
      </c>
      <c r="H9" s="24">
        <v>341800</v>
      </c>
      <c r="I9" s="24"/>
      <c r="J9" s="24"/>
      <c r="K9" s="24"/>
      <c r="L9" s="24"/>
      <c r="M9" s="24"/>
    </row>
    <row r="10" ht="18.75" customHeight="1" spans="1:13">
      <c r="A10" s="212" t="s">
        <v>123</v>
      </c>
      <c r="B10" s="212" t="s">
        <v>124</v>
      </c>
      <c r="C10" s="24">
        <v>2307286.92</v>
      </c>
      <c r="D10" s="24">
        <v>2307286.92</v>
      </c>
      <c r="E10" s="24">
        <v>2307286.92</v>
      </c>
      <c r="F10" s="24">
        <v>2029874.94</v>
      </c>
      <c r="G10" s="24">
        <v>277411.98</v>
      </c>
      <c r="H10" s="24"/>
      <c r="I10" s="24"/>
      <c r="J10" s="24"/>
      <c r="K10" s="24"/>
      <c r="L10" s="24"/>
      <c r="M10" s="24"/>
    </row>
    <row r="11" ht="18.75" customHeight="1" spans="1:13">
      <c r="A11" s="212" t="s">
        <v>125</v>
      </c>
      <c r="B11" s="212" t="s">
        <v>126</v>
      </c>
      <c r="C11" s="24">
        <v>10000</v>
      </c>
      <c r="D11" s="24">
        <v>10000</v>
      </c>
      <c r="E11" s="24"/>
      <c r="F11" s="24"/>
      <c r="G11" s="24"/>
      <c r="H11" s="24">
        <v>10000</v>
      </c>
      <c r="I11" s="24"/>
      <c r="J11" s="24"/>
      <c r="K11" s="24"/>
      <c r="L11" s="24"/>
      <c r="M11" s="24"/>
    </row>
    <row r="12" ht="18.75" customHeight="1" spans="1:13">
      <c r="A12" s="212" t="s">
        <v>127</v>
      </c>
      <c r="B12" s="212" t="s">
        <v>128</v>
      </c>
      <c r="C12" s="24">
        <v>50000</v>
      </c>
      <c r="D12" s="24">
        <v>50000</v>
      </c>
      <c r="E12" s="24"/>
      <c r="F12" s="24"/>
      <c r="G12" s="24"/>
      <c r="H12" s="24">
        <v>50000</v>
      </c>
      <c r="I12" s="24"/>
      <c r="J12" s="24"/>
      <c r="K12" s="24"/>
      <c r="L12" s="24"/>
      <c r="M12" s="24"/>
    </row>
    <row r="13" ht="18.75" customHeight="1" spans="1:13">
      <c r="A13" s="212" t="s">
        <v>129</v>
      </c>
      <c r="B13" s="212" t="s">
        <v>130</v>
      </c>
      <c r="C13" s="24">
        <v>281800</v>
      </c>
      <c r="D13" s="24">
        <v>281800</v>
      </c>
      <c r="E13" s="24"/>
      <c r="F13" s="24"/>
      <c r="G13" s="24"/>
      <c r="H13" s="24">
        <v>281800</v>
      </c>
      <c r="I13" s="24"/>
      <c r="J13" s="24"/>
      <c r="K13" s="24"/>
      <c r="L13" s="24"/>
      <c r="M13" s="24"/>
    </row>
    <row r="14" ht="18.75" customHeight="1" spans="1:13">
      <c r="A14" s="210" t="s">
        <v>131</v>
      </c>
      <c r="B14" s="210" t="s">
        <v>132</v>
      </c>
      <c r="C14" s="24">
        <v>315791.83</v>
      </c>
      <c r="D14" s="24">
        <v>315791.83</v>
      </c>
      <c r="E14" s="24">
        <v>315791.83</v>
      </c>
      <c r="F14" s="24">
        <v>315791.83</v>
      </c>
      <c r="G14" s="24"/>
      <c r="H14" s="24"/>
      <c r="I14" s="24"/>
      <c r="J14" s="24"/>
      <c r="K14" s="24"/>
      <c r="L14" s="24"/>
      <c r="M14" s="24"/>
    </row>
    <row r="15" ht="18.75" customHeight="1" spans="1:13">
      <c r="A15" s="211" t="s">
        <v>133</v>
      </c>
      <c r="B15" s="211" t="s">
        <v>134</v>
      </c>
      <c r="C15" s="24">
        <v>315791.83</v>
      </c>
      <c r="D15" s="24">
        <v>315791.83</v>
      </c>
      <c r="E15" s="24">
        <v>315791.83</v>
      </c>
      <c r="F15" s="24">
        <v>315791.83</v>
      </c>
      <c r="G15" s="24"/>
      <c r="H15" s="24"/>
      <c r="I15" s="24"/>
      <c r="J15" s="24"/>
      <c r="K15" s="24"/>
      <c r="L15" s="24"/>
      <c r="M15" s="24"/>
    </row>
    <row r="16" ht="18.75" customHeight="1" spans="1:13">
      <c r="A16" s="212" t="s">
        <v>135</v>
      </c>
      <c r="B16" s="212" t="s">
        <v>136</v>
      </c>
      <c r="C16" s="24">
        <v>315791.83</v>
      </c>
      <c r="D16" s="24">
        <v>315791.83</v>
      </c>
      <c r="E16" s="24">
        <v>315791.83</v>
      </c>
      <c r="F16" s="24">
        <v>315791.83</v>
      </c>
      <c r="G16" s="24"/>
      <c r="H16" s="24"/>
      <c r="I16" s="24"/>
      <c r="J16" s="24"/>
      <c r="K16" s="24"/>
      <c r="L16" s="24"/>
      <c r="M16" s="24"/>
    </row>
    <row r="17" ht="18.75" customHeight="1" spans="1:13">
      <c r="A17" s="210" t="s">
        <v>137</v>
      </c>
      <c r="B17" s="210" t="s">
        <v>138</v>
      </c>
      <c r="C17" s="24">
        <v>168442.71</v>
      </c>
      <c r="D17" s="24">
        <v>168442.71</v>
      </c>
      <c r="E17" s="24">
        <v>168442.71</v>
      </c>
      <c r="F17" s="24">
        <v>168442.71</v>
      </c>
      <c r="G17" s="24"/>
      <c r="H17" s="24"/>
      <c r="I17" s="24"/>
      <c r="J17" s="24"/>
      <c r="K17" s="24"/>
      <c r="L17" s="24"/>
      <c r="M17" s="24"/>
    </row>
    <row r="18" ht="18.75" customHeight="1" spans="1:13">
      <c r="A18" s="211" t="s">
        <v>139</v>
      </c>
      <c r="B18" s="211" t="s">
        <v>140</v>
      </c>
      <c r="C18" s="24">
        <v>168442.71</v>
      </c>
      <c r="D18" s="24">
        <v>168442.71</v>
      </c>
      <c r="E18" s="24">
        <v>168442.71</v>
      </c>
      <c r="F18" s="24">
        <v>168442.71</v>
      </c>
      <c r="G18" s="24"/>
      <c r="H18" s="24"/>
      <c r="I18" s="24"/>
      <c r="J18" s="24"/>
      <c r="K18" s="24"/>
      <c r="L18" s="24"/>
      <c r="M18" s="24"/>
    </row>
    <row r="19" ht="18.75" customHeight="1" spans="1:13">
      <c r="A19" s="212" t="s">
        <v>141</v>
      </c>
      <c r="B19" s="212" t="s">
        <v>142</v>
      </c>
      <c r="C19" s="24">
        <v>85666.06</v>
      </c>
      <c r="D19" s="24">
        <v>85666.06</v>
      </c>
      <c r="E19" s="24">
        <v>85666.06</v>
      </c>
      <c r="F19" s="24">
        <v>85666.06</v>
      </c>
      <c r="G19" s="24"/>
      <c r="H19" s="24"/>
      <c r="I19" s="24"/>
      <c r="J19" s="24"/>
      <c r="K19" s="24"/>
      <c r="L19" s="24"/>
      <c r="M19" s="24"/>
    </row>
    <row r="20" ht="18.75" customHeight="1" spans="1:13">
      <c r="A20" s="212" t="s">
        <v>143</v>
      </c>
      <c r="B20" s="212" t="s">
        <v>144</v>
      </c>
      <c r="C20" s="24">
        <v>68927.45</v>
      </c>
      <c r="D20" s="24">
        <v>68927.45</v>
      </c>
      <c r="E20" s="24">
        <v>68927.45</v>
      </c>
      <c r="F20" s="24">
        <v>68927.45</v>
      </c>
      <c r="G20" s="24"/>
      <c r="H20" s="24"/>
      <c r="I20" s="24"/>
      <c r="J20" s="24"/>
      <c r="K20" s="24"/>
      <c r="L20" s="24"/>
      <c r="M20" s="24"/>
    </row>
    <row r="21" ht="18.75" customHeight="1" spans="1:13">
      <c r="A21" s="212" t="s">
        <v>145</v>
      </c>
      <c r="B21" s="212" t="s">
        <v>146</v>
      </c>
      <c r="C21" s="24">
        <v>13849.2</v>
      </c>
      <c r="D21" s="24">
        <v>13849.2</v>
      </c>
      <c r="E21" s="24">
        <v>13849.2</v>
      </c>
      <c r="F21" s="24">
        <v>13849.2</v>
      </c>
      <c r="G21" s="24"/>
      <c r="H21" s="24"/>
      <c r="I21" s="24"/>
      <c r="J21" s="24"/>
      <c r="K21" s="24"/>
      <c r="L21" s="24"/>
      <c r="M21" s="24"/>
    </row>
    <row r="22" ht="18.75" customHeight="1" spans="1:13">
      <c r="A22" s="210" t="s">
        <v>147</v>
      </c>
      <c r="B22" s="210" t="s">
        <v>148</v>
      </c>
      <c r="C22" s="24">
        <v>217404</v>
      </c>
      <c r="D22" s="24">
        <v>217404</v>
      </c>
      <c r="E22" s="24">
        <v>217404</v>
      </c>
      <c r="F22" s="24">
        <v>217404</v>
      </c>
      <c r="G22" s="24"/>
      <c r="H22" s="24"/>
      <c r="I22" s="24"/>
      <c r="J22" s="24"/>
      <c r="K22" s="24"/>
      <c r="L22" s="24"/>
      <c r="M22" s="24"/>
    </row>
    <row r="23" ht="18.75" customHeight="1" spans="1:13">
      <c r="A23" s="211" t="s">
        <v>149</v>
      </c>
      <c r="B23" s="211" t="s">
        <v>150</v>
      </c>
      <c r="C23" s="24">
        <v>217404</v>
      </c>
      <c r="D23" s="24">
        <v>217404</v>
      </c>
      <c r="E23" s="24">
        <v>217404</v>
      </c>
      <c r="F23" s="24">
        <v>217404</v>
      </c>
      <c r="G23" s="24"/>
      <c r="H23" s="24"/>
      <c r="I23" s="24"/>
      <c r="J23" s="24"/>
      <c r="K23" s="24"/>
      <c r="L23" s="24"/>
      <c r="M23" s="24"/>
    </row>
    <row r="24" ht="18.75" customHeight="1" spans="1:13">
      <c r="A24" s="212" t="s">
        <v>151</v>
      </c>
      <c r="B24" s="212" t="s">
        <v>152</v>
      </c>
      <c r="C24" s="24">
        <v>217404</v>
      </c>
      <c r="D24" s="24">
        <v>217404</v>
      </c>
      <c r="E24" s="24">
        <v>217404</v>
      </c>
      <c r="F24" s="24">
        <v>217404</v>
      </c>
      <c r="G24" s="24"/>
      <c r="H24" s="24"/>
      <c r="I24" s="24"/>
      <c r="J24" s="24"/>
      <c r="K24" s="24"/>
      <c r="L24" s="24"/>
      <c r="M24" s="24"/>
    </row>
    <row r="25" ht="18" customHeight="1" spans="1:13">
      <c r="A25" s="183" t="s">
        <v>153</v>
      </c>
      <c r="B25" s="183" t="s">
        <v>153</v>
      </c>
      <c r="C25" s="17">
        <v>3350725.46</v>
      </c>
      <c r="D25" s="17">
        <v>3350725.46</v>
      </c>
      <c r="E25" s="17">
        <v>3008925.46</v>
      </c>
      <c r="F25" s="17">
        <v>2731513.48</v>
      </c>
      <c r="G25" s="17">
        <v>277411.98</v>
      </c>
      <c r="H25" s="17">
        <v>341800</v>
      </c>
      <c r="I25" s="213" t="s">
        <v>100</v>
      </c>
      <c r="J25" s="213" t="s">
        <v>100</v>
      </c>
      <c r="K25" s="213" t="s">
        <v>100</v>
      </c>
      <c r="L25" s="213" t="s">
        <v>100</v>
      </c>
      <c r="M25" s="213" t="s">
        <v>100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E5:G5"/>
    <mergeCell ref="J5:L5"/>
    <mergeCell ref="A25:B25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8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G13" sqref="G13"/>
    </sheetView>
  </sheetViews>
  <sheetFormatPr defaultColWidth="9" defaultRowHeight="15.6" outlineLevelRow="7" outlineLevelCol="5"/>
  <cols>
    <col min="1" max="2" width="27.4259259259259" style="187" customWidth="1"/>
    <col min="3" max="3" width="17.287037037037" style="188" customWidth="1"/>
    <col min="4" max="5" width="26.287037037037" style="189" customWidth="1"/>
    <col min="6" max="6" width="18.712962962963" style="189" customWidth="1"/>
    <col min="7" max="16384" width="9" style="72"/>
  </cols>
  <sheetData>
    <row r="1" ht="12" customHeight="1" spans="1:6">
      <c r="A1" s="190"/>
      <c r="B1" s="190"/>
      <c r="C1" s="112"/>
      <c r="D1" s="72"/>
      <c r="E1" s="72"/>
      <c r="F1" s="191"/>
    </row>
    <row r="2" ht="25.5" customHeight="1" spans="1:6">
      <c r="A2" s="192" t="s">
        <v>8</v>
      </c>
      <c r="B2" s="192"/>
      <c r="C2" s="192"/>
      <c r="D2" s="192"/>
      <c r="E2" s="193"/>
      <c r="F2" s="193"/>
    </row>
    <row r="3" ht="15.75" customHeight="1" spans="1:6">
      <c r="A3" s="194" t="str">
        <f>"部门名称："&amp;封面!$A$2</f>
        <v>部门名称：巍山县统计局</v>
      </c>
      <c r="B3" s="190"/>
      <c r="C3" s="112"/>
      <c r="D3" s="72"/>
      <c r="E3" s="72"/>
      <c r="F3" s="195" t="s">
        <v>21</v>
      </c>
    </row>
    <row r="4" s="186" customFormat="1" ht="19.5" customHeight="1" spans="1:6">
      <c r="A4" s="196" t="s">
        <v>209</v>
      </c>
      <c r="B4" s="197" t="s">
        <v>210</v>
      </c>
      <c r="C4" s="198" t="s">
        <v>211</v>
      </c>
      <c r="D4" s="199"/>
      <c r="E4" s="200"/>
      <c r="F4" s="197" t="s">
        <v>212</v>
      </c>
    </row>
    <row r="5" s="186" customFormat="1" ht="19.5" customHeight="1" spans="1:6">
      <c r="A5" s="201"/>
      <c r="B5" s="202"/>
      <c r="C5" s="203" t="s">
        <v>81</v>
      </c>
      <c r="D5" s="203" t="s">
        <v>213</v>
      </c>
      <c r="E5" s="203" t="s">
        <v>214</v>
      </c>
      <c r="F5" s="202"/>
    </row>
    <row r="6" s="186" customFormat="1" ht="15.95" customHeight="1" spans="1:6">
      <c r="A6" s="204" t="s">
        <v>215</v>
      </c>
      <c r="B6" s="204">
        <v>2</v>
      </c>
      <c r="C6" s="205" t="s">
        <v>216</v>
      </c>
      <c r="D6" s="204">
        <v>4</v>
      </c>
      <c r="E6" s="204">
        <v>5</v>
      </c>
      <c r="F6" s="204">
        <v>6</v>
      </c>
    </row>
    <row r="7" ht="15.95" customHeight="1" spans="1:6">
      <c r="A7" s="132">
        <f>B7+C7+F7</f>
        <v>35000</v>
      </c>
      <c r="B7" s="132"/>
      <c r="C7" s="132">
        <f>SUM(D7+E7)</f>
        <v>15000</v>
      </c>
      <c r="D7" s="132"/>
      <c r="E7" s="132">
        <v>15000</v>
      </c>
      <c r="F7" s="132">
        <v>20000</v>
      </c>
    </row>
    <row r="8" ht="15.95" customHeight="1" spans="1:6">
      <c r="A8" s="206"/>
      <c r="B8" s="206"/>
      <c r="C8" s="207"/>
      <c r="D8" s="206"/>
      <c r="E8" s="206"/>
      <c r="F8" s="206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D38"/>
  <sheetViews>
    <sheetView showZeros="0" view="pageBreakPreview" zoomScaleNormal="85" workbookViewId="0">
      <pane xSplit="2" ySplit="8" topLeftCell="C24" activePane="bottomRight" state="frozen"/>
      <selection/>
      <selection pane="topRight"/>
      <selection pane="bottomLeft"/>
      <selection pane="bottomRight" activeCell="Q13" sqref="Q13"/>
    </sheetView>
  </sheetViews>
  <sheetFormatPr defaultColWidth="9.13888888888889" defaultRowHeight="14.25" customHeight="1"/>
  <cols>
    <col min="1" max="2" width="14.8518518518519" style="136" customWidth="1"/>
    <col min="3" max="3" width="20.712962962963" style="136" customWidth="1"/>
    <col min="4" max="5" width="15.1388888888889" style="136" customWidth="1"/>
    <col min="6" max="8" width="14.287037037037" style="136" customWidth="1"/>
    <col min="9" max="9" width="13.712962962963" style="177" customWidth="1"/>
    <col min="10" max="10" width="13.5740740740741" style="177" customWidth="1"/>
    <col min="11" max="11" width="14.5740740740741" style="177" customWidth="1"/>
    <col min="12" max="24" width="12.1388888888889" style="177" customWidth="1"/>
    <col min="25" max="25" width="13.4259259259259" style="177" customWidth="1"/>
    <col min="26" max="30" width="12.1388888888889" style="177" customWidth="1"/>
    <col min="31" max="16384" width="9.13888888888889" style="37"/>
  </cols>
  <sheetData>
    <row r="1" s="72" customFormat="1" ht="12" customHeight="1" spans="1:30">
      <c r="A1" s="178"/>
      <c r="B1" s="178"/>
      <c r="C1" s="178"/>
      <c r="D1" s="178"/>
      <c r="E1" s="178"/>
      <c r="F1" s="178"/>
      <c r="G1" s="178"/>
      <c r="H1" s="178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84"/>
    </row>
    <row r="2" s="72" customFormat="1" ht="39" customHeight="1" spans="1:30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</row>
    <row r="3" s="94" customFormat="1" ht="24" customHeight="1" spans="1:30">
      <c r="A3" s="100" t="str">
        <f>"部门名称："&amp;封面!$A$2</f>
        <v>部门名称：巍山县统计局</v>
      </c>
      <c r="B3" s="179"/>
      <c r="C3" s="179"/>
      <c r="D3" s="179"/>
      <c r="E3" s="179"/>
      <c r="F3" s="179"/>
      <c r="G3" s="179"/>
      <c r="H3" s="179"/>
      <c r="Y3" s="77"/>
      <c r="Z3" s="77"/>
      <c r="AA3" s="77"/>
      <c r="AB3" s="77"/>
      <c r="AC3" s="185" t="s">
        <v>21</v>
      </c>
      <c r="AD3" s="185"/>
    </row>
    <row r="4" ht="18" customHeight="1" spans="1:30">
      <c r="A4" s="144" t="s">
        <v>217</v>
      </c>
      <c r="B4" s="144" t="s">
        <v>218</v>
      </c>
      <c r="C4" s="144" t="s">
        <v>219</v>
      </c>
      <c r="D4" s="144" t="s">
        <v>220</v>
      </c>
      <c r="E4" s="144" t="s">
        <v>221</v>
      </c>
      <c r="F4" s="144" t="s">
        <v>222</v>
      </c>
      <c r="G4" s="144" t="s">
        <v>223</v>
      </c>
      <c r="H4" s="78" t="s">
        <v>79</v>
      </c>
      <c r="I4" s="171" t="s">
        <v>80</v>
      </c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3"/>
      <c r="Y4" s="103" t="s">
        <v>67</v>
      </c>
      <c r="Z4" s="114"/>
      <c r="AA4" s="114"/>
      <c r="AB4" s="114"/>
      <c r="AC4" s="114"/>
      <c r="AD4" s="120"/>
    </row>
    <row r="5" ht="18" customHeight="1" spans="1:30">
      <c r="A5" s="144"/>
      <c r="B5" s="144"/>
      <c r="C5" s="144"/>
      <c r="D5" s="144"/>
      <c r="E5" s="144"/>
      <c r="F5" s="144"/>
      <c r="G5" s="144"/>
      <c r="H5" s="180"/>
      <c r="I5" s="102" t="s">
        <v>81</v>
      </c>
      <c r="J5" s="63" t="s">
        <v>82</v>
      </c>
      <c r="K5" s="63"/>
      <c r="L5" s="63"/>
      <c r="M5" s="63"/>
      <c r="N5" s="63"/>
      <c r="O5" s="63"/>
      <c r="P5" s="102" t="s">
        <v>83</v>
      </c>
      <c r="Q5" s="102" t="s">
        <v>84</v>
      </c>
      <c r="R5" s="102" t="s">
        <v>85</v>
      </c>
      <c r="S5" s="63" t="s">
        <v>86</v>
      </c>
      <c r="T5" s="63"/>
      <c r="U5" s="63"/>
      <c r="V5" s="63"/>
      <c r="W5" s="63"/>
      <c r="X5" s="63"/>
      <c r="Y5" s="102" t="s">
        <v>81</v>
      </c>
      <c r="Z5" s="102" t="s">
        <v>82</v>
      </c>
      <c r="AA5" s="102" t="s">
        <v>83</v>
      </c>
      <c r="AB5" s="102" t="s">
        <v>84</v>
      </c>
      <c r="AC5" s="102" t="s">
        <v>85</v>
      </c>
      <c r="AD5" s="102" t="s">
        <v>86</v>
      </c>
    </row>
    <row r="6" ht="18" customHeight="1" spans="1:30">
      <c r="A6" s="144"/>
      <c r="B6" s="144"/>
      <c r="C6" s="144"/>
      <c r="D6" s="144"/>
      <c r="E6" s="144"/>
      <c r="F6" s="144"/>
      <c r="G6" s="144"/>
      <c r="H6" s="180"/>
      <c r="I6" s="104"/>
      <c r="J6" s="63" t="s">
        <v>224</v>
      </c>
      <c r="K6" s="63"/>
      <c r="L6" s="63" t="s">
        <v>225</v>
      </c>
      <c r="M6" s="63" t="s">
        <v>226</v>
      </c>
      <c r="N6" s="63" t="s">
        <v>227</v>
      </c>
      <c r="O6" s="63" t="s">
        <v>228</v>
      </c>
      <c r="P6" s="104"/>
      <c r="Q6" s="104"/>
      <c r="R6" s="104"/>
      <c r="S6" s="102" t="s">
        <v>81</v>
      </c>
      <c r="T6" s="102" t="s">
        <v>87</v>
      </c>
      <c r="U6" s="102" t="s">
        <v>88</v>
      </c>
      <c r="V6" s="102" t="s">
        <v>89</v>
      </c>
      <c r="W6" s="102" t="s">
        <v>90</v>
      </c>
      <c r="X6" s="102" t="s">
        <v>91</v>
      </c>
      <c r="Y6" s="104"/>
      <c r="Z6" s="104"/>
      <c r="AA6" s="104"/>
      <c r="AB6" s="104"/>
      <c r="AC6" s="104"/>
      <c r="AD6" s="104"/>
    </row>
    <row r="7" ht="30" customHeight="1" spans="1:30">
      <c r="A7" s="144"/>
      <c r="B7" s="144"/>
      <c r="C7" s="144"/>
      <c r="D7" s="144"/>
      <c r="E7" s="144"/>
      <c r="F7" s="144"/>
      <c r="G7" s="144"/>
      <c r="H7" s="81"/>
      <c r="I7" s="105"/>
      <c r="J7" s="63" t="s">
        <v>224</v>
      </c>
      <c r="K7" s="63" t="s">
        <v>229</v>
      </c>
      <c r="L7" s="63"/>
      <c r="M7" s="63"/>
      <c r="N7" s="63"/>
      <c r="O7" s="63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</row>
    <row r="8" ht="18" customHeight="1" spans="1:30">
      <c r="A8" s="181" t="s">
        <v>196</v>
      </c>
      <c r="B8" s="181" t="s">
        <v>197</v>
      </c>
      <c r="C8" s="181" t="s">
        <v>230</v>
      </c>
      <c r="D8" s="181" t="s">
        <v>231</v>
      </c>
      <c r="E8" s="181" t="s">
        <v>232</v>
      </c>
      <c r="F8" s="181" t="s">
        <v>201</v>
      </c>
      <c r="G8" s="181" t="s">
        <v>202</v>
      </c>
      <c r="H8" s="181" t="s">
        <v>233</v>
      </c>
      <c r="I8" s="181" t="s">
        <v>234</v>
      </c>
      <c r="J8" s="181" t="s">
        <v>235</v>
      </c>
      <c r="K8" s="181" t="s">
        <v>206</v>
      </c>
      <c r="L8" s="181" t="s">
        <v>207</v>
      </c>
      <c r="M8" s="181" t="s">
        <v>208</v>
      </c>
      <c r="N8" s="181" t="s">
        <v>236</v>
      </c>
      <c r="O8" s="181" t="s">
        <v>237</v>
      </c>
      <c r="P8" s="181" t="s">
        <v>238</v>
      </c>
      <c r="Q8" s="181" t="s">
        <v>239</v>
      </c>
      <c r="R8" s="181" t="s">
        <v>240</v>
      </c>
      <c r="S8" s="181" t="s">
        <v>241</v>
      </c>
      <c r="T8" s="181" t="s">
        <v>242</v>
      </c>
      <c r="U8" s="181" t="s">
        <v>243</v>
      </c>
      <c r="V8" s="181" t="s">
        <v>244</v>
      </c>
      <c r="W8" s="181" t="s">
        <v>245</v>
      </c>
      <c r="X8" s="181" t="s">
        <v>246</v>
      </c>
      <c r="Y8" s="181" t="s">
        <v>247</v>
      </c>
      <c r="Z8" s="181" t="s">
        <v>248</v>
      </c>
      <c r="AA8" s="181" t="s">
        <v>249</v>
      </c>
      <c r="AB8" s="181" t="s">
        <v>250</v>
      </c>
      <c r="AC8" s="181" t="s">
        <v>251</v>
      </c>
      <c r="AD8" s="181" t="s">
        <v>252</v>
      </c>
    </row>
    <row r="9" ht="23" customHeight="1" spans="1:30">
      <c r="A9" s="167" t="s">
        <v>97</v>
      </c>
      <c r="B9" s="167"/>
      <c r="C9" s="167"/>
      <c r="D9" s="167"/>
      <c r="E9" s="167"/>
      <c r="F9" s="167"/>
      <c r="G9" s="167"/>
      <c r="H9" s="174">
        <v>3008925.46</v>
      </c>
      <c r="I9" s="174">
        <v>3008925.46</v>
      </c>
      <c r="J9" s="174">
        <v>3008925.46</v>
      </c>
      <c r="K9" s="174"/>
      <c r="L9" s="174">
        <v>902677.64</v>
      </c>
      <c r="M9" s="174"/>
      <c r="N9" s="174">
        <v>2106247.82</v>
      </c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</row>
    <row r="10" ht="24" customHeight="1" spans="1:30">
      <c r="A10" s="182" t="s">
        <v>97</v>
      </c>
      <c r="B10" s="167" t="s">
        <v>253</v>
      </c>
      <c r="C10" s="167" t="s">
        <v>254</v>
      </c>
      <c r="D10" s="167" t="s">
        <v>123</v>
      </c>
      <c r="E10" s="167" t="s">
        <v>124</v>
      </c>
      <c r="F10" s="167" t="s">
        <v>255</v>
      </c>
      <c r="G10" s="167" t="s">
        <v>256</v>
      </c>
      <c r="H10" s="174">
        <v>498492</v>
      </c>
      <c r="I10" s="174">
        <v>498492</v>
      </c>
      <c r="J10" s="174">
        <v>498492</v>
      </c>
      <c r="K10" s="174"/>
      <c r="L10" s="174">
        <v>149547.6</v>
      </c>
      <c r="M10" s="174"/>
      <c r="N10" s="174">
        <v>348944.4</v>
      </c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6"/>
      <c r="AD10" s="176"/>
    </row>
    <row r="11" ht="24" customHeight="1" spans="1:30">
      <c r="A11" s="182" t="s">
        <v>97</v>
      </c>
      <c r="B11" s="167" t="s">
        <v>253</v>
      </c>
      <c r="C11" s="167" t="s">
        <v>254</v>
      </c>
      <c r="D11" s="167" t="s">
        <v>123</v>
      </c>
      <c r="E11" s="167" t="s">
        <v>124</v>
      </c>
      <c r="F11" s="167" t="s">
        <v>257</v>
      </c>
      <c r="G11" s="167" t="s">
        <v>258</v>
      </c>
      <c r="H11" s="174">
        <v>456240</v>
      </c>
      <c r="I11" s="174">
        <v>456240</v>
      </c>
      <c r="J11" s="174">
        <v>456240</v>
      </c>
      <c r="K11" s="174"/>
      <c r="L11" s="174">
        <v>136872</v>
      </c>
      <c r="M11" s="174"/>
      <c r="N11" s="174">
        <v>319368</v>
      </c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6"/>
      <c r="AD11" s="176"/>
    </row>
    <row r="12" ht="24" customHeight="1" spans="1:30">
      <c r="A12" s="182" t="s">
        <v>97</v>
      </c>
      <c r="B12" s="167" t="s">
        <v>253</v>
      </c>
      <c r="C12" s="167" t="s">
        <v>254</v>
      </c>
      <c r="D12" s="167" t="s">
        <v>123</v>
      </c>
      <c r="E12" s="167" t="s">
        <v>124</v>
      </c>
      <c r="F12" s="167" t="s">
        <v>257</v>
      </c>
      <c r="G12" s="167" t="s">
        <v>258</v>
      </c>
      <c r="H12" s="174">
        <v>117600</v>
      </c>
      <c r="I12" s="174">
        <v>117600</v>
      </c>
      <c r="J12" s="174">
        <v>117600</v>
      </c>
      <c r="K12" s="174"/>
      <c r="L12" s="174">
        <v>35280</v>
      </c>
      <c r="M12" s="174"/>
      <c r="N12" s="174">
        <v>82320</v>
      </c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6"/>
      <c r="AD12" s="176"/>
    </row>
    <row r="13" ht="24" customHeight="1" spans="1:30">
      <c r="A13" s="182" t="s">
        <v>97</v>
      </c>
      <c r="B13" s="167" t="s">
        <v>253</v>
      </c>
      <c r="C13" s="167" t="s">
        <v>254</v>
      </c>
      <c r="D13" s="167" t="s">
        <v>123</v>
      </c>
      <c r="E13" s="167" t="s">
        <v>124</v>
      </c>
      <c r="F13" s="167" t="s">
        <v>259</v>
      </c>
      <c r="G13" s="167" t="s">
        <v>260</v>
      </c>
      <c r="H13" s="174">
        <v>41541</v>
      </c>
      <c r="I13" s="174">
        <v>41541</v>
      </c>
      <c r="J13" s="174">
        <v>41541</v>
      </c>
      <c r="K13" s="174"/>
      <c r="L13" s="174">
        <v>12462.3</v>
      </c>
      <c r="M13" s="174"/>
      <c r="N13" s="174">
        <v>29078.7</v>
      </c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6"/>
      <c r="AD13" s="176"/>
    </row>
    <row r="14" ht="24" customHeight="1" spans="1:30">
      <c r="A14" s="182" t="s">
        <v>97</v>
      </c>
      <c r="B14" s="167" t="s">
        <v>261</v>
      </c>
      <c r="C14" s="167" t="s">
        <v>262</v>
      </c>
      <c r="D14" s="167" t="s">
        <v>123</v>
      </c>
      <c r="E14" s="167" t="s">
        <v>124</v>
      </c>
      <c r="F14" s="167" t="s">
        <v>255</v>
      </c>
      <c r="G14" s="167" t="s">
        <v>256</v>
      </c>
      <c r="H14" s="174">
        <v>412008</v>
      </c>
      <c r="I14" s="174">
        <v>412008</v>
      </c>
      <c r="J14" s="174">
        <v>412008</v>
      </c>
      <c r="K14" s="174"/>
      <c r="L14" s="174">
        <v>123602.4</v>
      </c>
      <c r="M14" s="174"/>
      <c r="N14" s="174">
        <v>288405.6</v>
      </c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6"/>
      <c r="AD14" s="176"/>
    </row>
    <row r="15" ht="24" customHeight="1" spans="1:30">
      <c r="A15" s="182" t="s">
        <v>97</v>
      </c>
      <c r="B15" s="167" t="s">
        <v>261</v>
      </c>
      <c r="C15" s="167" t="s">
        <v>262</v>
      </c>
      <c r="D15" s="167" t="s">
        <v>123</v>
      </c>
      <c r="E15" s="167" t="s">
        <v>124</v>
      </c>
      <c r="F15" s="167" t="s">
        <v>257</v>
      </c>
      <c r="G15" s="167" t="s">
        <v>258</v>
      </c>
      <c r="H15" s="174">
        <v>42456</v>
      </c>
      <c r="I15" s="174">
        <v>42456</v>
      </c>
      <c r="J15" s="174">
        <v>42456</v>
      </c>
      <c r="K15" s="174"/>
      <c r="L15" s="174">
        <v>12736.8</v>
      </c>
      <c r="M15" s="174"/>
      <c r="N15" s="174">
        <v>29719.2</v>
      </c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6"/>
      <c r="AD15" s="176"/>
    </row>
    <row r="16" ht="24" customHeight="1" spans="1:30">
      <c r="A16" s="182" t="s">
        <v>97</v>
      </c>
      <c r="B16" s="167" t="s">
        <v>261</v>
      </c>
      <c r="C16" s="167" t="s">
        <v>262</v>
      </c>
      <c r="D16" s="167" t="s">
        <v>123</v>
      </c>
      <c r="E16" s="167" t="s">
        <v>124</v>
      </c>
      <c r="F16" s="167" t="s">
        <v>259</v>
      </c>
      <c r="G16" s="167" t="s">
        <v>260</v>
      </c>
      <c r="H16" s="174">
        <v>34334</v>
      </c>
      <c r="I16" s="174">
        <v>34334</v>
      </c>
      <c r="J16" s="174">
        <v>34334</v>
      </c>
      <c r="K16" s="174"/>
      <c r="L16" s="174">
        <v>10300.2</v>
      </c>
      <c r="M16" s="174"/>
      <c r="N16" s="174">
        <v>24033.8</v>
      </c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6"/>
      <c r="AD16" s="176"/>
    </row>
    <row r="17" ht="24" customHeight="1" spans="1:30">
      <c r="A17" s="182" t="s">
        <v>97</v>
      </c>
      <c r="B17" s="167" t="s">
        <v>261</v>
      </c>
      <c r="C17" s="167" t="s">
        <v>262</v>
      </c>
      <c r="D17" s="167" t="s">
        <v>123</v>
      </c>
      <c r="E17" s="167" t="s">
        <v>124</v>
      </c>
      <c r="F17" s="167" t="s">
        <v>263</v>
      </c>
      <c r="G17" s="167" t="s">
        <v>264</v>
      </c>
      <c r="H17" s="174">
        <v>67632</v>
      </c>
      <c r="I17" s="174">
        <v>67632</v>
      </c>
      <c r="J17" s="174">
        <v>67632</v>
      </c>
      <c r="K17" s="174"/>
      <c r="L17" s="174">
        <v>20289.6</v>
      </c>
      <c r="M17" s="174"/>
      <c r="N17" s="174">
        <v>47342.4</v>
      </c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6"/>
      <c r="AD17" s="176"/>
    </row>
    <row r="18" ht="24" customHeight="1" spans="1:30">
      <c r="A18" s="182" t="s">
        <v>97</v>
      </c>
      <c r="B18" s="167" t="s">
        <v>261</v>
      </c>
      <c r="C18" s="167" t="s">
        <v>262</v>
      </c>
      <c r="D18" s="167" t="s">
        <v>123</v>
      </c>
      <c r="E18" s="167" t="s">
        <v>124</v>
      </c>
      <c r="F18" s="167" t="s">
        <v>263</v>
      </c>
      <c r="G18" s="167" t="s">
        <v>264</v>
      </c>
      <c r="H18" s="174">
        <v>135708</v>
      </c>
      <c r="I18" s="174">
        <v>135708</v>
      </c>
      <c r="J18" s="174">
        <v>135708</v>
      </c>
      <c r="K18" s="174"/>
      <c r="L18" s="174">
        <v>40712.4</v>
      </c>
      <c r="M18" s="174"/>
      <c r="N18" s="174">
        <v>94995.6</v>
      </c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6"/>
      <c r="AD18" s="176"/>
    </row>
    <row r="19" ht="24" customHeight="1" spans="1:30">
      <c r="A19" s="182" t="s">
        <v>97</v>
      </c>
      <c r="B19" s="167" t="s">
        <v>261</v>
      </c>
      <c r="C19" s="167" t="s">
        <v>262</v>
      </c>
      <c r="D19" s="167" t="s">
        <v>123</v>
      </c>
      <c r="E19" s="167" t="s">
        <v>124</v>
      </c>
      <c r="F19" s="167" t="s">
        <v>263</v>
      </c>
      <c r="G19" s="167" t="s">
        <v>264</v>
      </c>
      <c r="H19" s="174">
        <v>109440</v>
      </c>
      <c r="I19" s="174">
        <v>109440</v>
      </c>
      <c r="J19" s="174">
        <v>109440</v>
      </c>
      <c r="K19" s="174"/>
      <c r="L19" s="174">
        <v>32832</v>
      </c>
      <c r="M19" s="174"/>
      <c r="N19" s="174">
        <v>76608</v>
      </c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6"/>
      <c r="AD19" s="176"/>
    </row>
    <row r="20" ht="24" customHeight="1" spans="1:30">
      <c r="A20" s="182" t="s">
        <v>97</v>
      </c>
      <c r="B20" s="167" t="s">
        <v>265</v>
      </c>
      <c r="C20" s="167" t="s">
        <v>266</v>
      </c>
      <c r="D20" s="167" t="s">
        <v>123</v>
      </c>
      <c r="E20" s="167" t="s">
        <v>124</v>
      </c>
      <c r="F20" s="167" t="s">
        <v>267</v>
      </c>
      <c r="G20" s="167" t="s">
        <v>268</v>
      </c>
      <c r="H20" s="174">
        <v>6423.94</v>
      </c>
      <c r="I20" s="174">
        <v>6423.94</v>
      </c>
      <c r="J20" s="174">
        <v>6423.94</v>
      </c>
      <c r="K20" s="174"/>
      <c r="L20" s="174">
        <v>1927.18</v>
      </c>
      <c r="M20" s="174"/>
      <c r="N20" s="174">
        <v>4496.76</v>
      </c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6"/>
      <c r="AD20" s="176"/>
    </row>
    <row r="21" ht="24" customHeight="1" spans="1:30">
      <c r="A21" s="182" t="s">
        <v>97</v>
      </c>
      <c r="B21" s="167" t="s">
        <v>265</v>
      </c>
      <c r="C21" s="167" t="s">
        <v>266</v>
      </c>
      <c r="D21" s="167" t="s">
        <v>135</v>
      </c>
      <c r="E21" s="167" t="s">
        <v>136</v>
      </c>
      <c r="F21" s="167" t="s">
        <v>269</v>
      </c>
      <c r="G21" s="167" t="s">
        <v>270</v>
      </c>
      <c r="H21" s="174">
        <v>315791.83</v>
      </c>
      <c r="I21" s="174">
        <v>315791.83</v>
      </c>
      <c r="J21" s="174">
        <v>315791.83</v>
      </c>
      <c r="K21" s="174"/>
      <c r="L21" s="174">
        <v>94737.55</v>
      </c>
      <c r="M21" s="174"/>
      <c r="N21" s="174">
        <v>221054.28</v>
      </c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6"/>
      <c r="AD21" s="176"/>
    </row>
    <row r="22" ht="24" customHeight="1" spans="1:30">
      <c r="A22" s="182" t="s">
        <v>97</v>
      </c>
      <c r="B22" s="167" t="s">
        <v>265</v>
      </c>
      <c r="C22" s="167" t="s">
        <v>266</v>
      </c>
      <c r="D22" s="167" t="s">
        <v>141</v>
      </c>
      <c r="E22" s="167" t="s">
        <v>142</v>
      </c>
      <c r="F22" s="167" t="s">
        <v>271</v>
      </c>
      <c r="G22" s="167" t="s">
        <v>272</v>
      </c>
      <c r="H22" s="174">
        <v>85666.06</v>
      </c>
      <c r="I22" s="174">
        <v>85666.06</v>
      </c>
      <c r="J22" s="174">
        <v>85666.06</v>
      </c>
      <c r="K22" s="174"/>
      <c r="L22" s="174">
        <v>25699.82</v>
      </c>
      <c r="M22" s="174"/>
      <c r="N22" s="174">
        <v>59966.24</v>
      </c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6"/>
      <c r="AD22" s="176"/>
    </row>
    <row r="23" ht="24" customHeight="1" spans="1:30">
      <c r="A23" s="182" t="s">
        <v>97</v>
      </c>
      <c r="B23" s="167" t="s">
        <v>265</v>
      </c>
      <c r="C23" s="167" t="s">
        <v>266</v>
      </c>
      <c r="D23" s="167" t="s">
        <v>143</v>
      </c>
      <c r="E23" s="167" t="s">
        <v>144</v>
      </c>
      <c r="F23" s="167" t="s">
        <v>271</v>
      </c>
      <c r="G23" s="167" t="s">
        <v>272</v>
      </c>
      <c r="H23" s="174">
        <v>68927.45</v>
      </c>
      <c r="I23" s="174">
        <v>68927.45</v>
      </c>
      <c r="J23" s="174">
        <v>68927.45</v>
      </c>
      <c r="K23" s="174"/>
      <c r="L23" s="174">
        <v>20678.24</v>
      </c>
      <c r="M23" s="174"/>
      <c r="N23" s="174">
        <v>48249.21</v>
      </c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6"/>
      <c r="AD23" s="176"/>
    </row>
    <row r="24" ht="24" customHeight="1" spans="1:30">
      <c r="A24" s="182" t="s">
        <v>97</v>
      </c>
      <c r="B24" s="167" t="s">
        <v>265</v>
      </c>
      <c r="C24" s="167" t="s">
        <v>266</v>
      </c>
      <c r="D24" s="167" t="s">
        <v>145</v>
      </c>
      <c r="E24" s="167" t="s">
        <v>146</v>
      </c>
      <c r="F24" s="167" t="s">
        <v>267</v>
      </c>
      <c r="G24" s="167" t="s">
        <v>268</v>
      </c>
      <c r="H24" s="174">
        <v>3840</v>
      </c>
      <c r="I24" s="174">
        <v>3840</v>
      </c>
      <c r="J24" s="174">
        <v>3840</v>
      </c>
      <c r="K24" s="174"/>
      <c r="L24" s="174">
        <v>1152</v>
      </c>
      <c r="M24" s="174"/>
      <c r="N24" s="174">
        <v>2688</v>
      </c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6"/>
      <c r="AD24" s="176"/>
    </row>
    <row r="25" ht="24" customHeight="1" spans="1:30">
      <c r="A25" s="182" t="s">
        <v>97</v>
      </c>
      <c r="B25" s="167" t="s">
        <v>265</v>
      </c>
      <c r="C25" s="167" t="s">
        <v>266</v>
      </c>
      <c r="D25" s="167" t="s">
        <v>145</v>
      </c>
      <c r="E25" s="167" t="s">
        <v>146</v>
      </c>
      <c r="F25" s="167" t="s">
        <v>267</v>
      </c>
      <c r="G25" s="167" t="s">
        <v>268</v>
      </c>
      <c r="H25" s="174">
        <v>1920</v>
      </c>
      <c r="I25" s="174">
        <v>1920</v>
      </c>
      <c r="J25" s="174">
        <v>1920</v>
      </c>
      <c r="K25" s="174"/>
      <c r="L25" s="174">
        <v>576</v>
      </c>
      <c r="M25" s="174"/>
      <c r="N25" s="174">
        <v>1344</v>
      </c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6"/>
      <c r="AD25" s="176"/>
    </row>
    <row r="26" ht="24" customHeight="1" spans="1:30">
      <c r="A26" s="182" t="s">
        <v>97</v>
      </c>
      <c r="B26" s="167" t="s">
        <v>265</v>
      </c>
      <c r="C26" s="167" t="s">
        <v>266</v>
      </c>
      <c r="D26" s="167" t="s">
        <v>145</v>
      </c>
      <c r="E26" s="167" t="s">
        <v>146</v>
      </c>
      <c r="F26" s="167" t="s">
        <v>267</v>
      </c>
      <c r="G26" s="167" t="s">
        <v>268</v>
      </c>
      <c r="H26" s="174">
        <v>8089.2</v>
      </c>
      <c r="I26" s="174">
        <v>8089.2</v>
      </c>
      <c r="J26" s="174">
        <v>8089.2</v>
      </c>
      <c r="K26" s="174"/>
      <c r="L26" s="174">
        <v>2426.76</v>
      </c>
      <c r="M26" s="174"/>
      <c r="N26" s="174">
        <v>5662.44</v>
      </c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6"/>
      <c r="AD26" s="176"/>
    </row>
    <row r="27" ht="24" customHeight="1" spans="1:30">
      <c r="A27" s="182" t="s">
        <v>97</v>
      </c>
      <c r="B27" s="167" t="s">
        <v>273</v>
      </c>
      <c r="C27" s="167" t="s">
        <v>152</v>
      </c>
      <c r="D27" s="167" t="s">
        <v>151</v>
      </c>
      <c r="E27" s="167" t="s">
        <v>152</v>
      </c>
      <c r="F27" s="167" t="s">
        <v>274</v>
      </c>
      <c r="G27" s="167" t="s">
        <v>152</v>
      </c>
      <c r="H27" s="174">
        <v>217404</v>
      </c>
      <c r="I27" s="174">
        <v>217404</v>
      </c>
      <c r="J27" s="174">
        <v>217404</v>
      </c>
      <c r="K27" s="174"/>
      <c r="L27" s="174">
        <v>65221.2</v>
      </c>
      <c r="M27" s="174"/>
      <c r="N27" s="174">
        <v>152182.8</v>
      </c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6"/>
      <c r="AD27" s="176"/>
    </row>
    <row r="28" ht="24" customHeight="1" spans="1:30">
      <c r="A28" s="182" t="s">
        <v>97</v>
      </c>
      <c r="B28" s="167" t="s">
        <v>275</v>
      </c>
      <c r="C28" s="167" t="s">
        <v>276</v>
      </c>
      <c r="D28" s="167" t="s">
        <v>123</v>
      </c>
      <c r="E28" s="167" t="s">
        <v>124</v>
      </c>
      <c r="F28" s="167" t="s">
        <v>277</v>
      </c>
      <c r="G28" s="167" t="s">
        <v>278</v>
      </c>
      <c r="H28" s="174">
        <v>15000</v>
      </c>
      <c r="I28" s="174">
        <v>15000</v>
      </c>
      <c r="J28" s="174">
        <v>15000</v>
      </c>
      <c r="K28" s="174"/>
      <c r="L28" s="174">
        <v>4500</v>
      </c>
      <c r="M28" s="174"/>
      <c r="N28" s="174">
        <v>10500</v>
      </c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6"/>
      <c r="AD28" s="176"/>
    </row>
    <row r="29" ht="24" customHeight="1" spans="1:30">
      <c r="A29" s="182" t="s">
        <v>97</v>
      </c>
      <c r="B29" s="167" t="s">
        <v>279</v>
      </c>
      <c r="C29" s="167" t="s">
        <v>280</v>
      </c>
      <c r="D29" s="167" t="s">
        <v>123</v>
      </c>
      <c r="E29" s="167" t="s">
        <v>124</v>
      </c>
      <c r="F29" s="167" t="s">
        <v>281</v>
      </c>
      <c r="G29" s="167" t="s">
        <v>282</v>
      </c>
      <c r="H29" s="174">
        <v>88800</v>
      </c>
      <c r="I29" s="174">
        <v>88800</v>
      </c>
      <c r="J29" s="174">
        <v>88800</v>
      </c>
      <c r="K29" s="174"/>
      <c r="L29" s="174">
        <v>26640</v>
      </c>
      <c r="M29" s="174"/>
      <c r="N29" s="174">
        <v>62160</v>
      </c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6"/>
      <c r="AD29" s="176"/>
    </row>
    <row r="30" ht="24" customHeight="1" spans="1:30">
      <c r="A30" s="182" t="s">
        <v>97</v>
      </c>
      <c r="B30" s="167" t="s">
        <v>283</v>
      </c>
      <c r="C30" s="167" t="s">
        <v>284</v>
      </c>
      <c r="D30" s="167" t="s">
        <v>123</v>
      </c>
      <c r="E30" s="167" t="s">
        <v>124</v>
      </c>
      <c r="F30" s="167" t="s">
        <v>285</v>
      </c>
      <c r="G30" s="167" t="s">
        <v>284</v>
      </c>
      <c r="H30" s="174">
        <v>35951.98</v>
      </c>
      <c r="I30" s="174">
        <v>35951.98</v>
      </c>
      <c r="J30" s="174">
        <v>35951.98</v>
      </c>
      <c r="K30" s="174"/>
      <c r="L30" s="174">
        <v>10785.59</v>
      </c>
      <c r="M30" s="174"/>
      <c r="N30" s="174">
        <v>25166.39</v>
      </c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6"/>
      <c r="AD30" s="176"/>
    </row>
    <row r="31" ht="24" customHeight="1" spans="1:30">
      <c r="A31" s="182" t="s">
        <v>97</v>
      </c>
      <c r="B31" s="167" t="s">
        <v>286</v>
      </c>
      <c r="C31" s="167" t="s">
        <v>287</v>
      </c>
      <c r="D31" s="167" t="s">
        <v>123</v>
      </c>
      <c r="E31" s="167" t="s">
        <v>124</v>
      </c>
      <c r="F31" s="167" t="s">
        <v>288</v>
      </c>
      <c r="G31" s="167" t="s">
        <v>289</v>
      </c>
      <c r="H31" s="174">
        <v>80600</v>
      </c>
      <c r="I31" s="174">
        <v>80600</v>
      </c>
      <c r="J31" s="174">
        <v>80600</v>
      </c>
      <c r="K31" s="174"/>
      <c r="L31" s="174">
        <v>24180</v>
      </c>
      <c r="M31" s="174"/>
      <c r="N31" s="174">
        <v>56420</v>
      </c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6"/>
      <c r="AD31" s="176"/>
    </row>
    <row r="32" ht="24" customHeight="1" spans="1:30">
      <c r="A32" s="182" t="s">
        <v>97</v>
      </c>
      <c r="B32" s="167" t="s">
        <v>286</v>
      </c>
      <c r="C32" s="167" t="s">
        <v>287</v>
      </c>
      <c r="D32" s="167" t="s">
        <v>123</v>
      </c>
      <c r="E32" s="167" t="s">
        <v>124</v>
      </c>
      <c r="F32" s="167" t="s">
        <v>290</v>
      </c>
      <c r="G32" s="167" t="s">
        <v>291</v>
      </c>
      <c r="H32" s="174">
        <v>5760</v>
      </c>
      <c r="I32" s="174">
        <v>5760</v>
      </c>
      <c r="J32" s="174">
        <v>5760</v>
      </c>
      <c r="K32" s="174"/>
      <c r="L32" s="174">
        <v>1728</v>
      </c>
      <c r="M32" s="174"/>
      <c r="N32" s="174">
        <v>4032</v>
      </c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6"/>
      <c r="AD32" s="176"/>
    </row>
    <row r="33" ht="24" customHeight="1" spans="1:30">
      <c r="A33" s="182" t="s">
        <v>97</v>
      </c>
      <c r="B33" s="167" t="s">
        <v>286</v>
      </c>
      <c r="C33" s="167" t="s">
        <v>287</v>
      </c>
      <c r="D33" s="167" t="s">
        <v>123</v>
      </c>
      <c r="E33" s="167" t="s">
        <v>124</v>
      </c>
      <c r="F33" s="167" t="s">
        <v>290</v>
      </c>
      <c r="G33" s="167" t="s">
        <v>291</v>
      </c>
      <c r="H33" s="174">
        <v>2000</v>
      </c>
      <c r="I33" s="174">
        <v>2000</v>
      </c>
      <c r="J33" s="174">
        <v>2000</v>
      </c>
      <c r="K33" s="174"/>
      <c r="L33" s="174">
        <v>600</v>
      </c>
      <c r="M33" s="174"/>
      <c r="N33" s="174">
        <v>1400</v>
      </c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6"/>
      <c r="AD33" s="176"/>
    </row>
    <row r="34" ht="24" customHeight="1" spans="1:30">
      <c r="A34" s="182" t="s">
        <v>97</v>
      </c>
      <c r="B34" s="167" t="s">
        <v>286</v>
      </c>
      <c r="C34" s="167" t="s">
        <v>287</v>
      </c>
      <c r="D34" s="167" t="s">
        <v>123</v>
      </c>
      <c r="E34" s="167" t="s">
        <v>124</v>
      </c>
      <c r="F34" s="167" t="s">
        <v>292</v>
      </c>
      <c r="G34" s="167" t="s">
        <v>293</v>
      </c>
      <c r="H34" s="174">
        <v>20000</v>
      </c>
      <c r="I34" s="174">
        <v>20000</v>
      </c>
      <c r="J34" s="174">
        <v>20000</v>
      </c>
      <c r="K34" s="174"/>
      <c r="L34" s="174">
        <v>6000</v>
      </c>
      <c r="M34" s="174"/>
      <c r="N34" s="174">
        <v>14000</v>
      </c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6"/>
      <c r="AD34" s="176"/>
    </row>
    <row r="35" ht="24" customHeight="1" spans="1:30">
      <c r="A35" s="182" t="s">
        <v>97</v>
      </c>
      <c r="B35" s="167" t="s">
        <v>294</v>
      </c>
      <c r="C35" s="167" t="s">
        <v>295</v>
      </c>
      <c r="D35" s="167" t="s">
        <v>123</v>
      </c>
      <c r="E35" s="167" t="s">
        <v>124</v>
      </c>
      <c r="F35" s="167" t="s">
        <v>259</v>
      </c>
      <c r="G35" s="167" t="s">
        <v>260</v>
      </c>
      <c r="H35" s="174">
        <v>60000</v>
      </c>
      <c r="I35" s="174">
        <v>60000</v>
      </c>
      <c r="J35" s="174">
        <v>60000</v>
      </c>
      <c r="K35" s="174"/>
      <c r="L35" s="174">
        <v>18000</v>
      </c>
      <c r="M35" s="174"/>
      <c r="N35" s="174">
        <v>42000</v>
      </c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6"/>
      <c r="AD35" s="176"/>
    </row>
    <row r="36" ht="24" customHeight="1" spans="1:30">
      <c r="A36" s="182" t="s">
        <v>97</v>
      </c>
      <c r="B36" s="167" t="s">
        <v>296</v>
      </c>
      <c r="C36" s="167" t="s">
        <v>297</v>
      </c>
      <c r="D36" s="167" t="s">
        <v>123</v>
      </c>
      <c r="E36" s="167" t="s">
        <v>124</v>
      </c>
      <c r="F36" s="167" t="s">
        <v>263</v>
      </c>
      <c r="G36" s="167" t="s">
        <v>264</v>
      </c>
      <c r="H36" s="174">
        <v>48000</v>
      </c>
      <c r="I36" s="174">
        <v>48000</v>
      </c>
      <c r="J36" s="174">
        <v>48000</v>
      </c>
      <c r="K36" s="174"/>
      <c r="L36" s="174">
        <v>14400</v>
      </c>
      <c r="M36" s="174"/>
      <c r="N36" s="174">
        <v>33600</v>
      </c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6"/>
      <c r="AD36" s="176"/>
    </row>
    <row r="37" ht="24" customHeight="1" spans="1:30">
      <c r="A37" s="182" t="s">
        <v>97</v>
      </c>
      <c r="B37" s="167" t="s">
        <v>298</v>
      </c>
      <c r="C37" s="167" t="s">
        <v>299</v>
      </c>
      <c r="D37" s="167" t="s">
        <v>123</v>
      </c>
      <c r="E37" s="167" t="s">
        <v>124</v>
      </c>
      <c r="F37" s="167" t="s">
        <v>300</v>
      </c>
      <c r="G37" s="167" t="s">
        <v>301</v>
      </c>
      <c r="H37" s="174">
        <v>29300</v>
      </c>
      <c r="I37" s="174">
        <v>29300</v>
      </c>
      <c r="J37" s="174">
        <v>29300</v>
      </c>
      <c r="K37" s="174"/>
      <c r="L37" s="174">
        <v>8790</v>
      </c>
      <c r="M37" s="174"/>
      <c r="N37" s="174">
        <v>20510</v>
      </c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6"/>
      <c r="AD37" s="176"/>
    </row>
    <row r="38" ht="18" customHeight="1" spans="1:30">
      <c r="A38" s="183" t="s">
        <v>153</v>
      </c>
      <c r="B38" s="183"/>
      <c r="C38" s="183"/>
      <c r="D38" s="183"/>
      <c r="E38" s="183"/>
      <c r="F38" s="183"/>
      <c r="G38" s="183"/>
      <c r="H38" s="175">
        <v>3008925.46</v>
      </c>
      <c r="I38" s="175">
        <v>3008925.46</v>
      </c>
      <c r="J38" s="175">
        <v>3008925.46</v>
      </c>
      <c r="K38" s="175"/>
      <c r="L38" s="175">
        <v>902677.64</v>
      </c>
      <c r="M38" s="175"/>
      <c r="N38" s="175">
        <v>2106247.82</v>
      </c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</row>
  </sheetData>
  <sheetProtection formatCells="0" formatColumns="0" formatRows="0" insertRows="0" insertColumns="0" insertHyperlinks="0" deleteColumns="0" deleteRows="0" sort="0" autoFilter="0" pivotTables="0"/>
  <mergeCells count="37">
    <mergeCell ref="A2:AD2"/>
    <mergeCell ref="A3:J3"/>
    <mergeCell ref="AC3:AD3"/>
    <mergeCell ref="I4:X4"/>
    <mergeCell ref="Y4:AD4"/>
    <mergeCell ref="J5:O5"/>
    <mergeCell ref="S5:X5"/>
    <mergeCell ref="J6:K6"/>
    <mergeCell ref="A38:G3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93700787401575" right="0.393700787401575" top="0.511811023622047" bottom="0.511811023622047" header="0.31496062992126" footer="0.31496062992126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一般公共预算“三公”经费支出预算表03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对下转移支付预算表</vt:lpstr>
      <vt:lpstr>表十五 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卯刘跃</cp:lastModifiedBy>
  <dcterms:created xsi:type="dcterms:W3CDTF">2020-01-11T06:24:00Z</dcterms:created>
  <cp:lastPrinted>2025-02-10T10:43:00Z</cp:lastPrinted>
  <dcterms:modified xsi:type="dcterms:W3CDTF">2025-03-20T02:39:28Z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2052-12.1.0.18345</vt:lpwstr>
  </property>
  <property fmtid="{D5CDD505-2E9C-101B-9397-08002B2CF9AE}" pid="3" name="ICV">
    <vt:lpwstr>CA2C558E09244091A5558473F32D6F8F</vt:lpwstr>
  </property>
</Properties>
</file>